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8775"/>
  </bookViews>
  <sheets>
    <sheet name="5-4" sheetId="1" r:id="rId1"/>
  </sheets>
  <definedNames>
    <definedName name="_xlnm._FilterDatabase" localSheetId="0" hidden="1">'5-4'!$F$11:$F$263</definedName>
    <definedName name="_xlnm.Print_Area" localSheetId="0">'5-4'!$A$1:$H$265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<sst xmlns="http://schemas.openxmlformats.org/spreadsheetml/2006/main" count="402" uniqueCount="396">
  <si>
    <r>
      <rPr>
        <sz val="14"/>
        <rFont val="Times New Roman"/>
        <charset val="134"/>
      </rPr>
      <t xml:space="preserve">5-4 </t>
    </r>
    <r>
      <rPr>
        <sz val="14"/>
        <rFont val="黑体"/>
        <charset val="134"/>
      </rPr>
      <t>发明、实用新型专利授权按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大类的分类统计表（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</si>
  <si>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 Grants for Invention and Utility Model by Classes of IPC (2024)</t>
  </si>
  <si>
    <r>
      <rPr>
        <sz val="9"/>
        <rFont val="宋体"/>
        <charset val="134"/>
      </rPr>
      <t>单位：件</t>
    </r>
  </si>
  <si>
    <t>(Unit: piece)</t>
  </si>
  <si>
    <r>
      <rPr>
        <sz val="10"/>
        <rFont val="宋体"/>
        <charset val="134"/>
      </rPr>
      <t>分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类</t>
    </r>
    <r>
      <rPr>
        <sz val="10"/>
        <rFont val="Times New Roman"/>
        <charset val="134"/>
      </rPr>
      <t xml:space="preserve">                                      Classification</t>
    </r>
  </si>
  <si>
    <r>
      <rPr>
        <sz val="10"/>
        <rFont val="宋体"/>
        <charset val="134"/>
      </rPr>
      <t>发明</t>
    </r>
  </si>
  <si>
    <r>
      <rPr>
        <sz val="10"/>
        <rFont val="宋体"/>
        <charset val="134"/>
      </rPr>
      <t>实用新型</t>
    </r>
  </si>
  <si>
    <t>Invention</t>
  </si>
  <si>
    <t>Utility Model</t>
  </si>
  <si>
    <r>
      <rPr>
        <sz val="10"/>
        <rFont val="宋体"/>
        <charset val="134"/>
      </rPr>
      <t>小计</t>
    </r>
  </si>
  <si>
    <r>
      <rPr>
        <sz val="10"/>
        <rFont val="宋体"/>
        <charset val="134"/>
      </rPr>
      <t>国内</t>
    </r>
  </si>
  <si>
    <r>
      <rPr>
        <sz val="10"/>
        <rFont val="宋体"/>
        <charset val="134"/>
      </rPr>
      <t>国外</t>
    </r>
  </si>
  <si>
    <t>Sub-total</t>
  </si>
  <si>
    <t>Domestic</t>
  </si>
  <si>
    <t>Foreign</t>
  </si>
  <si>
    <r>
      <rPr>
        <b/>
        <sz val="11"/>
        <rFont val="黑体"/>
        <charset val="134"/>
      </rPr>
      <t>合计</t>
    </r>
    <r>
      <rPr>
        <b/>
        <sz val="11"/>
        <rFont val="Times New Roman"/>
        <charset val="134"/>
      </rPr>
      <t xml:space="preserve"> Total</t>
    </r>
  </si>
  <si>
    <r>
      <rPr>
        <b/>
        <sz val="11"/>
        <rFont val="Times New Roman"/>
        <charset val="134"/>
      </rPr>
      <t>A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A</t>
    </r>
  </si>
  <si>
    <t>A01</t>
  </si>
  <si>
    <r>
      <rPr>
        <sz val="10"/>
        <rFont val="宋体"/>
        <charset val="134"/>
      </rPr>
      <t>农业；林业；畜牧业；狩猎；诱捕；捕鱼</t>
    </r>
  </si>
  <si>
    <t>Agriculture; Forestry; Animal Husbandry; Hunting; Trapping; Fishing</t>
  </si>
  <si>
    <t>A21</t>
  </si>
  <si>
    <r>
      <rPr>
        <sz val="10"/>
        <rFont val="宋体"/>
        <charset val="134"/>
      </rPr>
      <t>焙烤；制作或处理面团的设备；焙烤用面团</t>
    </r>
  </si>
  <si>
    <t>Baking; Equipment For Making Or Processing Doughs; Doughs For Baking </t>
  </si>
  <si>
    <t>A22</t>
  </si>
  <si>
    <r>
      <rPr>
        <sz val="10"/>
        <rFont val="宋体"/>
        <charset val="134"/>
      </rPr>
      <t>屠宰；肉品处理；家禽或鱼的加工</t>
    </r>
  </si>
  <si>
    <t>Butchering; Meat Treatment; Processing Poultry Or Fish</t>
  </si>
  <si>
    <t>A23</t>
  </si>
  <si>
    <r>
      <rPr>
        <sz val="10"/>
        <rFont val="宋体"/>
        <charset val="134"/>
      </rPr>
      <t>其他类不包含的食品或食料；及其处理</t>
    </r>
  </si>
  <si>
    <t>Foods Or Foodstuffs; Treatment Thereof, Not Covered By Other Classes</t>
  </si>
  <si>
    <t>A24</t>
  </si>
  <si>
    <r>
      <rPr>
        <sz val="10"/>
        <rFont val="宋体"/>
        <charset val="134"/>
      </rPr>
      <t>烟草；雪茄烟；纸烟；模拟吸烟装置；吸烟者用品</t>
    </r>
  </si>
  <si>
    <t>Tobacco; Cigars; Cigarettes; Simulated Smoking Devices; Smokers  Requisites</t>
  </si>
  <si>
    <t>A41</t>
  </si>
  <si>
    <r>
      <rPr>
        <sz val="10"/>
        <rFont val="宋体"/>
        <charset val="134"/>
      </rPr>
      <t>服装</t>
    </r>
  </si>
  <si>
    <t>Wearing Apparel</t>
  </si>
  <si>
    <t>A42</t>
  </si>
  <si>
    <r>
      <rPr>
        <sz val="10"/>
        <rFont val="宋体"/>
        <charset val="134"/>
      </rPr>
      <t>帽类制品</t>
    </r>
  </si>
  <si>
    <t>Headwear</t>
  </si>
  <si>
    <t>A43</t>
  </si>
  <si>
    <r>
      <rPr>
        <sz val="10"/>
        <rFont val="宋体"/>
        <charset val="134"/>
      </rPr>
      <t>鞋类</t>
    </r>
  </si>
  <si>
    <t>Footwear</t>
  </si>
  <si>
    <t>A44</t>
  </si>
  <si>
    <r>
      <rPr>
        <sz val="10"/>
        <rFont val="宋体"/>
        <charset val="134"/>
      </rPr>
      <t>服饰缝纫用品；珠宝</t>
    </r>
  </si>
  <si>
    <t>Haberdashery; Jewellery</t>
  </si>
  <si>
    <t>A45</t>
  </si>
  <si>
    <r>
      <rPr>
        <sz val="10"/>
        <rFont val="宋体"/>
        <charset val="134"/>
      </rPr>
      <t>手携物品或旅行品</t>
    </r>
  </si>
  <si>
    <t>Hand Or Travelling Articles</t>
  </si>
  <si>
    <t>A46</t>
  </si>
  <si>
    <r>
      <rPr>
        <sz val="10"/>
        <rFont val="宋体"/>
        <charset val="134"/>
      </rPr>
      <t>刷类制品</t>
    </r>
  </si>
  <si>
    <t>Brushware</t>
  </si>
  <si>
    <t>A47</t>
  </si>
  <si>
    <r>
      <rPr>
        <sz val="10"/>
        <rFont val="宋体"/>
        <charset val="134"/>
      </rPr>
      <t>家具；家庭用的物品或设备；咖啡磨；香料磨；一般吸尘器</t>
    </r>
  </si>
  <si>
    <t>Furniture; Domestic Articles Or Appliances; Coffee Mills; Spice Mills; Suction Cleaners In General</t>
  </si>
  <si>
    <t>A61</t>
  </si>
  <si>
    <r>
      <rPr>
        <sz val="10"/>
        <rFont val="宋体"/>
        <charset val="134"/>
      </rPr>
      <t>医学或兽医学；卫生学</t>
    </r>
  </si>
  <si>
    <t>Medical Or Veterinary Science; Hygiene</t>
  </si>
  <si>
    <t>A62</t>
  </si>
  <si>
    <r>
      <rPr>
        <sz val="10"/>
        <rFont val="宋体"/>
        <charset val="134"/>
      </rPr>
      <t>救生；消防</t>
    </r>
  </si>
  <si>
    <t>Life-Saving; Fire-Fighting</t>
  </si>
  <si>
    <t>A63</t>
  </si>
  <si>
    <r>
      <rPr>
        <sz val="10"/>
        <rFont val="宋体"/>
        <charset val="134"/>
      </rPr>
      <t>运动；游戏；娱乐活动</t>
    </r>
  </si>
  <si>
    <t>Sports; Games; Amusements</t>
  </si>
  <si>
    <r>
      <rPr>
        <b/>
        <sz val="11"/>
        <rFont val="Times New Roman"/>
        <charset val="134"/>
      </rPr>
      <t>B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B</t>
    </r>
  </si>
  <si>
    <t>B01</t>
  </si>
  <si>
    <r>
      <rPr>
        <sz val="10"/>
        <rFont val="宋体"/>
        <charset val="134"/>
      </rPr>
      <t>一般的物理或化学的方法或装置</t>
    </r>
  </si>
  <si>
    <t>Physical Or Chemical Processes Or Apparatus In General</t>
  </si>
  <si>
    <t>B02</t>
  </si>
  <si>
    <r>
      <rPr>
        <sz val="10"/>
        <rFont val="宋体"/>
        <charset val="134"/>
      </rPr>
      <t>破碎、磨粉或粉碎；谷物碾磨的预处理</t>
    </r>
  </si>
  <si>
    <t>Crushing, Pulverising, Or Disintegrating; Preparatory Treatment Of Grain For Milling</t>
  </si>
  <si>
    <t>B03</t>
  </si>
  <si>
    <r>
      <rPr>
        <sz val="10"/>
        <rFont val="宋体"/>
        <charset val="134"/>
      </rPr>
      <t>用液体或用风力摇床或风力跳汰机分离固体物料；从固体物料或流体中分离固体物料的磁或静电分离；高压电场分离</t>
    </r>
  </si>
  <si>
    <t>Separation Of Solid Materials Using Liquids Or Using Pneumatic Tables Or Jigs; Magnetic Or Electrostatic Separation Of Solid Materials From Solid Materials Or Fluids; Separation By High-Voltage Electric Fields</t>
  </si>
  <si>
    <t>B04</t>
  </si>
  <si>
    <r>
      <rPr>
        <sz val="10"/>
        <rFont val="宋体"/>
        <charset val="134"/>
      </rPr>
      <t>用于实现物理或化学工艺过程的离心装置或离心机</t>
    </r>
  </si>
  <si>
    <t>Centrifugal Apparatus Or Machines For Carrying-Out Physical Or Chemical Processes</t>
  </si>
  <si>
    <t>B05</t>
  </si>
  <si>
    <r>
      <rPr>
        <sz val="10"/>
        <rFont val="宋体"/>
        <charset val="134"/>
      </rPr>
      <t>一般喷射或雾化；对表面涂覆流体的一般方法</t>
    </r>
  </si>
  <si>
    <t>Spraying Or Atomising In General; Applying Fluent Materials To Surfaces, In General</t>
  </si>
  <si>
    <t>B06</t>
  </si>
  <si>
    <r>
      <rPr>
        <sz val="10"/>
        <rFont val="宋体"/>
        <charset val="134"/>
      </rPr>
      <t>一般机械振动的发生或传递</t>
    </r>
  </si>
  <si>
    <t>Generating Or Transmitting Mechanical Vibrations In General</t>
  </si>
  <si>
    <t>B07</t>
  </si>
  <si>
    <r>
      <rPr>
        <sz val="10"/>
        <rFont val="宋体"/>
        <charset val="134"/>
      </rPr>
      <t>将固体从固体中分离；分选</t>
    </r>
  </si>
  <si>
    <t>Separating Solids From Solids; Sorting</t>
  </si>
  <si>
    <t>B08</t>
  </si>
  <si>
    <r>
      <rPr>
        <sz val="10"/>
        <rFont val="宋体"/>
        <charset val="134"/>
      </rPr>
      <t>清洁</t>
    </r>
  </si>
  <si>
    <t>Cleaning</t>
  </si>
  <si>
    <t>B09</t>
  </si>
  <si>
    <r>
      <rPr>
        <sz val="10"/>
        <rFont val="宋体"/>
        <charset val="134"/>
      </rPr>
      <t>固体废物的处理；被污染土壤的再生</t>
    </r>
  </si>
  <si>
    <t>Disposal Of Solid Waste; Reclamation Of Contaminated Soil</t>
  </si>
  <si>
    <t>B21</t>
  </si>
  <si>
    <r>
      <rPr>
        <sz val="10"/>
        <rFont val="宋体"/>
        <charset val="134"/>
      </rPr>
      <t>基本上无切削的金属机械加工；金属冲压</t>
    </r>
  </si>
  <si>
    <t>Mechanical Metal-Working Without Essentially Removing Material; Punching Metal</t>
  </si>
  <si>
    <t>B22</t>
  </si>
  <si>
    <r>
      <rPr>
        <sz val="10"/>
        <rFont val="宋体"/>
        <charset val="134"/>
      </rPr>
      <t>铸造；粉末冶金</t>
    </r>
  </si>
  <si>
    <t>Casting; Powder Metallurgy</t>
  </si>
  <si>
    <t>B23</t>
  </si>
  <si>
    <r>
      <rPr>
        <sz val="10"/>
        <rFont val="宋体"/>
        <charset val="134"/>
      </rPr>
      <t>机床；其他类目中不包括的金属加工</t>
    </r>
  </si>
  <si>
    <t>Machine Tools; Metal-Working Not Otherwise Provided For</t>
  </si>
  <si>
    <t>B24</t>
  </si>
  <si>
    <r>
      <rPr>
        <sz val="10"/>
        <rFont val="宋体"/>
        <charset val="134"/>
      </rPr>
      <t>磨削；抛光</t>
    </r>
  </si>
  <si>
    <t>Grinding; Polishing</t>
  </si>
  <si>
    <t>B25</t>
  </si>
  <si>
    <r>
      <rPr>
        <sz val="10"/>
        <rFont val="宋体"/>
        <charset val="134"/>
      </rPr>
      <t>手动工具；轻便机动工具；手动器械的手柄；车间设备；机械手</t>
    </r>
  </si>
  <si>
    <t>Hand Tools; Portable Power-Driven Tools; Handles For Hand Implements; Workshop Equipment; Manipulators</t>
  </si>
  <si>
    <t>B26</t>
  </si>
  <si>
    <r>
      <rPr>
        <sz val="10"/>
        <rFont val="宋体"/>
        <charset val="134"/>
      </rPr>
      <t>手动切割工具；切割；切断</t>
    </r>
  </si>
  <si>
    <t>Hand Cutting Tools; Cutting; Severing</t>
  </si>
  <si>
    <t>B27</t>
  </si>
  <si>
    <r>
      <rPr>
        <sz val="10"/>
        <rFont val="宋体"/>
        <charset val="134"/>
      </rPr>
      <t>木材或类似材料的加工或保存；一般钉钉机或钉</t>
    </r>
    <r>
      <rPr>
        <sz val="10"/>
        <rFont val="Times New Roman"/>
        <charset val="134"/>
      </rPr>
      <t>U</t>
    </r>
    <r>
      <rPr>
        <sz val="10"/>
        <rFont val="宋体"/>
        <charset val="134"/>
      </rPr>
      <t>形钉机</t>
    </r>
  </si>
  <si>
    <t>Working Or Preserving Wood Or Similar Material; Nailing Or Stapling Machines In General</t>
  </si>
  <si>
    <t>B28</t>
  </si>
  <si>
    <r>
      <rPr>
        <sz val="10"/>
        <rFont val="宋体"/>
        <charset val="134"/>
      </rPr>
      <t>加工水泥、黏土或石料</t>
    </r>
  </si>
  <si>
    <t>Working Cement, Clay, Or Stone</t>
  </si>
  <si>
    <t>B29</t>
  </si>
  <si>
    <r>
      <rPr>
        <sz val="10"/>
        <rFont val="宋体"/>
        <charset val="134"/>
      </rPr>
      <t>塑料的加工；一般处于塑性状态物质的加工</t>
    </r>
  </si>
  <si>
    <t>Working Of Plastics; Working Of Substances In A Plastic State In General</t>
  </si>
  <si>
    <t>B30</t>
  </si>
  <si>
    <r>
      <rPr>
        <sz val="10"/>
        <rFont val="宋体"/>
        <charset val="134"/>
      </rPr>
      <t>压力机</t>
    </r>
  </si>
  <si>
    <t>Presses</t>
  </si>
  <si>
    <t>B31</t>
  </si>
  <si>
    <r>
      <rPr>
        <sz val="10"/>
        <rFont val="宋体"/>
        <charset val="134"/>
      </rPr>
      <t>纸品或纸板或类似纸的方式加工的材料制品制作；纸或纸板或类似纸的方式加工的材料的加工</t>
    </r>
  </si>
  <si>
    <t>Making Articles Of Paper, Cardboard Or Material Worked In A Manner Analogous To Paper; Working Paper, Cardboard Or Material Worked In A Manner Analogous To Paper</t>
  </si>
  <si>
    <t>B32</t>
  </si>
  <si>
    <r>
      <rPr>
        <sz val="10"/>
        <rFont val="宋体"/>
        <charset val="134"/>
      </rPr>
      <t>层状产品</t>
    </r>
  </si>
  <si>
    <t>Layered Products</t>
  </si>
  <si>
    <t>B33</t>
  </si>
  <si>
    <r>
      <rPr>
        <sz val="12"/>
        <rFont val="宋体"/>
        <charset val="134"/>
      </rPr>
      <t>增材制造技术</t>
    </r>
  </si>
  <si>
    <t>Additive Manufacturing Technology</t>
  </si>
  <si>
    <t>B41</t>
  </si>
  <si>
    <r>
      <rPr>
        <sz val="10"/>
        <rFont val="宋体"/>
        <charset val="134"/>
      </rPr>
      <t>印刷；排版机；打字机；模印机</t>
    </r>
  </si>
  <si>
    <t>Printing; Lining Machines; Typewriters; Stamps</t>
  </si>
  <si>
    <t>B42</t>
  </si>
  <si>
    <r>
      <rPr>
        <sz val="10"/>
        <rFont val="宋体"/>
        <charset val="134"/>
      </rPr>
      <t>装订；图册；文件夹；特种印刷品</t>
    </r>
  </si>
  <si>
    <t>Bookbinding; Albums; Files; Special Printed Matter</t>
  </si>
  <si>
    <t>B43</t>
  </si>
  <si>
    <r>
      <rPr>
        <sz val="10"/>
        <rFont val="宋体"/>
        <charset val="134"/>
      </rPr>
      <t>书写或绘图器具；办公用品</t>
    </r>
  </si>
  <si>
    <t>Writing Or Drawing Implements; Bureau Accessories</t>
  </si>
  <si>
    <t>B44</t>
  </si>
  <si>
    <r>
      <rPr>
        <sz val="10"/>
        <rFont val="宋体"/>
        <charset val="134"/>
      </rPr>
      <t>装饰艺术</t>
    </r>
  </si>
  <si>
    <t>Decorative Arts</t>
  </si>
  <si>
    <t>B60</t>
  </si>
  <si>
    <r>
      <rPr>
        <sz val="10"/>
        <rFont val="宋体"/>
        <charset val="134"/>
      </rPr>
      <t>一般车辆</t>
    </r>
  </si>
  <si>
    <t>Vehicles In General</t>
  </si>
  <si>
    <t>B61</t>
  </si>
  <si>
    <r>
      <rPr>
        <sz val="10"/>
        <rFont val="宋体"/>
        <charset val="134"/>
      </rPr>
      <t>铁路</t>
    </r>
  </si>
  <si>
    <t>Railways</t>
  </si>
  <si>
    <t>B62</t>
  </si>
  <si>
    <r>
      <rPr>
        <sz val="10"/>
        <rFont val="宋体"/>
        <charset val="134"/>
      </rPr>
      <t xml:space="preserve">无轨陆用车辆
</t>
    </r>
    <r>
      <rPr>
        <sz val="10"/>
        <rFont val="Times New Roman"/>
        <charset val="134"/>
      </rPr>
      <t>B62B</t>
    </r>
    <r>
      <rPr>
        <sz val="10"/>
        <rFont val="宋体"/>
        <charset val="134"/>
      </rPr>
      <t>手动车辆，例如手推车或摇篮车；雪橇</t>
    </r>
  </si>
  <si>
    <t>Land Vehicles For Travelling Otherwise Than On Rails</t>
  </si>
  <si>
    <t>B63</t>
  </si>
  <si>
    <r>
      <rPr>
        <sz val="10"/>
        <rFont val="宋体"/>
        <charset val="134"/>
      </rPr>
      <t>船舶或其他水上船只；与船有关的设备</t>
    </r>
  </si>
  <si>
    <t>Ships Or Other Waterborne Vessels; Related Equipment</t>
  </si>
  <si>
    <t>B64</t>
  </si>
  <si>
    <r>
      <rPr>
        <sz val="10"/>
        <rFont val="宋体"/>
        <charset val="134"/>
      </rPr>
      <t>飞行器；航空；宇宙航行</t>
    </r>
  </si>
  <si>
    <t>Aircraft; Aviation; Cosmonautics</t>
  </si>
  <si>
    <t>B65</t>
  </si>
  <si>
    <r>
      <rPr>
        <sz val="10"/>
        <rFont val="宋体"/>
        <charset val="134"/>
      </rPr>
      <t>输送；包装；贮存；搬运薄的或细丝状材料</t>
    </r>
  </si>
  <si>
    <t>Conveying; Packing; Storing; Handling Thin Or Filamentary Material</t>
  </si>
  <si>
    <t>B66</t>
  </si>
  <si>
    <r>
      <rPr>
        <sz val="10"/>
        <rFont val="宋体"/>
        <charset val="134"/>
      </rPr>
      <t>卷扬；提升；牵引</t>
    </r>
  </si>
  <si>
    <t>Hoisting; Lifting; Hauling</t>
  </si>
  <si>
    <t>B67</t>
  </si>
  <si>
    <r>
      <rPr>
        <sz val="10"/>
        <rFont val="宋体"/>
        <charset val="134"/>
      </rPr>
      <t>开启或封闭瓶子、罐或类似的容器；液体的贮运</t>
    </r>
  </si>
  <si>
    <t>Opening Or Closing Bottles, Jars Or Similar Containers; Liquid Handling</t>
  </si>
  <si>
    <t>B68</t>
  </si>
  <si>
    <r>
      <rPr>
        <sz val="10"/>
        <rFont val="宋体"/>
        <charset val="134"/>
      </rPr>
      <t>鞍具；家具罩面</t>
    </r>
  </si>
  <si>
    <t>Saddlery; Upholstery</t>
  </si>
  <si>
    <t>B81</t>
  </si>
  <si>
    <r>
      <rPr>
        <sz val="10"/>
        <rFont val="宋体"/>
        <charset val="134"/>
      </rPr>
      <t>微观结构技术</t>
    </r>
  </si>
  <si>
    <t>Microstructural Technology</t>
  </si>
  <si>
    <t>B82</t>
  </si>
  <si>
    <r>
      <rPr>
        <sz val="10"/>
        <rFont val="宋体"/>
        <charset val="134"/>
      </rPr>
      <t>超微技术</t>
    </r>
  </si>
  <si>
    <t>Nanotechnology</t>
  </si>
  <si>
    <r>
      <rPr>
        <b/>
        <sz val="11"/>
        <rFont val="Times New Roman"/>
        <charset val="134"/>
      </rPr>
      <t>C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C</t>
    </r>
  </si>
  <si>
    <t>C01</t>
  </si>
  <si>
    <r>
      <rPr>
        <sz val="10"/>
        <rFont val="宋体"/>
        <charset val="134"/>
      </rPr>
      <t>无机化学</t>
    </r>
  </si>
  <si>
    <t>Inorganic Chemistry</t>
  </si>
  <si>
    <t>C02</t>
  </si>
  <si>
    <r>
      <rPr>
        <sz val="10"/>
        <rFont val="宋体"/>
        <charset val="134"/>
      </rPr>
      <t>水、废水、污水或污泥的处理</t>
    </r>
  </si>
  <si>
    <t>Treatment Of Water, Waste Water, Sewage, Or Sludge</t>
  </si>
  <si>
    <t>C03</t>
  </si>
  <si>
    <r>
      <rPr>
        <sz val="10"/>
        <rFont val="宋体"/>
        <charset val="134"/>
      </rPr>
      <t>玻璃；矿棉或渣棉</t>
    </r>
  </si>
  <si>
    <t>Glass; Mineral Or Slag Wool</t>
  </si>
  <si>
    <t>C04</t>
  </si>
  <si>
    <r>
      <rPr>
        <sz val="10"/>
        <rFont val="宋体"/>
        <charset val="134"/>
      </rPr>
      <t>水泥；混凝土；人造石；陶瓷；耐火材料〔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〕</t>
    </r>
  </si>
  <si>
    <t>Cements; Concrete; Artificial Stone; Ceramics; Refractories</t>
  </si>
  <si>
    <t>C05</t>
  </si>
  <si>
    <r>
      <rPr>
        <sz val="10"/>
        <rFont val="宋体"/>
        <charset val="134"/>
      </rPr>
      <t>肥料；肥料制造〔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〕</t>
    </r>
  </si>
  <si>
    <t>Fertilisers; Manufacture Thereof</t>
  </si>
  <si>
    <t>C06</t>
  </si>
  <si>
    <r>
      <rPr>
        <sz val="10"/>
        <rFont val="宋体"/>
        <charset val="134"/>
      </rPr>
      <t>炸药；火柴</t>
    </r>
  </si>
  <si>
    <t>Explosives; Matches</t>
  </si>
  <si>
    <t>C07</t>
  </si>
  <si>
    <r>
      <rPr>
        <sz val="10"/>
        <rFont val="宋体"/>
        <charset val="134"/>
      </rPr>
      <t>有机化学〔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</si>
  <si>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Organic Chemistry</t>
  </si>
  <si>
    <t>C08</t>
  </si>
  <si>
    <r>
      <rPr>
        <sz val="10"/>
        <rFont val="宋体"/>
        <charset val="134"/>
      </rPr>
      <t>有机高分子化合物；其制备或化学加工；以其为基料的组合物</t>
    </r>
  </si>
  <si>
    <t>Organic Macromolecular Compounds; Their Preparation Or Chemical Working-Up; Compositions Based Thereon</t>
  </si>
  <si>
    <t>C09</t>
  </si>
  <si>
    <r>
      <rPr>
        <sz val="10"/>
        <rFont val="宋体"/>
        <charset val="134"/>
      </rPr>
      <t>染料；涂料；抛光剂；天然树脂；黏合剂；其他类目不包含的组合物；其他类目不包含的材料的应用</t>
    </r>
  </si>
  <si>
    <t>Dyes; Paints; Polishes; Natural Resins; Adhesives; Compositions Not Otherwise Provided For; Applications Of Materials Not Otherwise Provided For</t>
  </si>
  <si>
    <t>C10</t>
  </si>
  <si>
    <r>
      <rPr>
        <sz val="10"/>
        <rFont val="宋体"/>
        <charset val="134"/>
      </rPr>
      <t>石油、煤气及炼焦工业；含一氧化碳的工业气体；燃料；润滑剂；泥煤</t>
    </r>
  </si>
  <si>
    <t>Petroleum, Gas Or Coke Industries; Technical Gases Containing Carbon Monoxide; Fuels; Lubricants; Peat</t>
  </si>
  <si>
    <t>C11</t>
  </si>
  <si>
    <r>
      <rPr>
        <sz val="10"/>
        <rFont val="宋体"/>
        <charset val="134"/>
      </rPr>
      <t>动物或植物油、脂、脂肪物质或蜡；由此制取的脂肪酸；洗涤剂；蜡烛</t>
    </r>
  </si>
  <si>
    <t>Animal Or Vegetable Oils, Fats, Fatty Substances Or Waxes; Fatty Acids Therefrom; Detergents; Candles</t>
  </si>
  <si>
    <t>C12</t>
  </si>
  <si>
    <r>
      <rPr>
        <sz val="10"/>
        <rFont val="宋体"/>
        <charset val="134"/>
      </rPr>
      <t>生物化学；啤酒；烈性酒；果汁酒；醋；微生物学；酶学；突变或遗传工程</t>
    </r>
  </si>
  <si>
    <t>Biochemistry; Beer; Spirits; Wine; Vinegar; Microbiology; Enzymology; Mutation Or Genetic Engineering</t>
  </si>
  <si>
    <t>C13</t>
  </si>
  <si>
    <r>
      <rPr>
        <sz val="10"/>
        <rFont val="宋体"/>
        <charset val="134"/>
      </rPr>
      <t>糖工业〔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〕</t>
    </r>
  </si>
  <si>
    <t>Sugar Industry</t>
  </si>
  <si>
    <t>C14</t>
  </si>
  <si>
    <r>
      <rPr>
        <sz val="10"/>
        <rFont val="宋体"/>
        <charset val="134"/>
      </rPr>
      <t>小原皮；大原皮；毛皮或皮革</t>
    </r>
  </si>
  <si>
    <t>Skins; Hides; Pelts Or Leather</t>
  </si>
  <si>
    <t>C21</t>
  </si>
  <si>
    <r>
      <rPr>
        <sz val="10"/>
        <rFont val="宋体"/>
        <charset val="134"/>
      </rPr>
      <t>铁的冶金</t>
    </r>
  </si>
  <si>
    <t>Metallurgy Of Iron</t>
  </si>
  <si>
    <t>C22</t>
  </si>
  <si>
    <r>
      <rPr>
        <sz val="10"/>
        <rFont val="宋体"/>
        <charset val="134"/>
      </rPr>
      <t>冶金；黑色或有色金属合金；合金或有色金属的处理</t>
    </r>
  </si>
  <si>
    <t>Metallurgy; Ferrous Or Non-Ferrous Alloys; Treatment Of Alloys Or Non-Ferrous Metals</t>
  </si>
  <si>
    <t>C23</t>
  </si>
  <si>
    <r>
      <rPr>
        <sz val="10"/>
        <rFont val="宋体"/>
        <charset val="134"/>
      </rPr>
      <t>对金属材料的镀覆；用金属材料对材料的镀覆；表面化学处理；金属材料的扩散处理；真空蒸发法、溅射法、离子注入法或化学气相沉积法的一般镀覆；金属材料腐蚀或积垢的一般抑制</t>
    </r>
  </si>
  <si>
    <t>Coating Metallic Material; Coating Material With Metallic Material; Chemical Surface Treatment; Diffusion Treatment Of Metallic Material; Coating By Vacuum Evaporation, By Sputtering, By Ion Implantation Or By Chemical Vapour Deposition, In General; Inhibiting Corrosion Of Metallic Material Or Incrustation In General</t>
  </si>
  <si>
    <t>C25</t>
  </si>
  <si>
    <r>
      <rPr>
        <sz val="10"/>
        <rFont val="宋体"/>
        <charset val="134"/>
      </rPr>
      <t>电解或电泳工艺；其所用设备</t>
    </r>
  </si>
  <si>
    <t>Electrolytic Or Electrophoretic Processes; Apparatus Therefor</t>
  </si>
  <si>
    <t>C30</t>
  </si>
  <si>
    <r>
      <rPr>
        <sz val="10"/>
        <rFont val="宋体"/>
        <charset val="134"/>
      </rPr>
      <t>晶体生长</t>
    </r>
  </si>
  <si>
    <t xml:space="preserve">Crystal Growth </t>
  </si>
  <si>
    <t>C40</t>
  </si>
  <si>
    <r>
      <rPr>
        <sz val="10"/>
        <rFont val="宋体"/>
        <charset val="134"/>
      </rPr>
      <t>组合技术</t>
    </r>
  </si>
  <si>
    <t>Combinatorial Technology</t>
  </si>
  <si>
    <r>
      <rPr>
        <b/>
        <sz val="11"/>
        <rFont val="Times New Roman"/>
        <charset val="134"/>
      </rPr>
      <t>D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D</t>
    </r>
  </si>
  <si>
    <t>D01</t>
  </si>
  <si>
    <r>
      <rPr>
        <sz val="10"/>
        <rFont val="宋体"/>
        <charset val="134"/>
      </rPr>
      <t>天然或化学的线或纤维；纺纱或纺丝</t>
    </r>
  </si>
  <si>
    <t>Natural Or Man-Made Threads Or Fibres; Spinning</t>
  </si>
  <si>
    <t>D02</t>
  </si>
  <si>
    <r>
      <rPr>
        <sz val="10"/>
        <rFont val="宋体"/>
        <charset val="134"/>
      </rPr>
      <t>纱线；纱线或绳索的机械整理；整经或络经</t>
    </r>
  </si>
  <si>
    <t>Yarns; Mechanical Finishing Of Yarns Or Ropes; Warping Or Beaming</t>
  </si>
  <si>
    <t>D03</t>
  </si>
  <si>
    <r>
      <rPr>
        <sz val="10"/>
        <rFont val="宋体"/>
        <charset val="134"/>
      </rPr>
      <t>织造</t>
    </r>
  </si>
  <si>
    <t>Weaving</t>
  </si>
  <si>
    <t>D04</t>
  </si>
  <si>
    <r>
      <rPr>
        <sz val="10"/>
        <rFont val="宋体"/>
        <charset val="134"/>
      </rPr>
      <t>编织；花边制作；针织；饰带；非织造布</t>
    </r>
  </si>
  <si>
    <t>Braiding; Lace-Making; Knitting; Trimmings; Non-Woven Fabrics</t>
  </si>
  <si>
    <t>D05</t>
  </si>
  <si>
    <r>
      <rPr>
        <sz val="10"/>
        <rFont val="宋体"/>
        <charset val="134"/>
      </rPr>
      <t>缝纫；绣花；簇绒</t>
    </r>
  </si>
  <si>
    <t>Sewing; Embroidering; Tufting</t>
  </si>
  <si>
    <t>D06</t>
  </si>
  <si>
    <r>
      <rPr>
        <sz val="10"/>
        <rFont val="宋体"/>
        <charset val="134"/>
      </rPr>
      <t>织物等的处理；洗涤；其他类不包括的柔性材料</t>
    </r>
  </si>
  <si>
    <t>Treatment Of Textiles Or The Like; Laundering; Flexible Materials Not Otherwise Provided For</t>
  </si>
  <si>
    <t>D07</t>
  </si>
  <si>
    <r>
      <rPr>
        <sz val="10"/>
        <rFont val="宋体"/>
        <charset val="134"/>
      </rPr>
      <t>绳；除电缆以外的缆索</t>
    </r>
  </si>
  <si>
    <t>Ropes; Cables Other Than Electric</t>
  </si>
  <si>
    <t>D21</t>
  </si>
  <si>
    <r>
      <rPr>
        <sz val="10"/>
        <rFont val="宋体"/>
        <charset val="134"/>
      </rPr>
      <t>造纸；纤维素的生产</t>
    </r>
  </si>
  <si>
    <t>Paper-Making; Production Of Cellulose</t>
  </si>
  <si>
    <r>
      <rPr>
        <b/>
        <sz val="11"/>
        <rFont val="Times New Roman"/>
        <charset val="134"/>
      </rPr>
      <t>E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E</t>
    </r>
  </si>
  <si>
    <t>E01</t>
  </si>
  <si>
    <r>
      <rPr>
        <sz val="10"/>
        <rFont val="宋体"/>
        <charset val="134"/>
      </rPr>
      <t>道路，铁路和桥梁的建筑</t>
    </r>
  </si>
  <si>
    <t xml:space="preserve">Construction of road, railways or bridges </t>
  </si>
  <si>
    <t>E02</t>
  </si>
  <si>
    <r>
      <rPr>
        <sz val="10"/>
        <rFont val="宋体"/>
        <charset val="134"/>
      </rPr>
      <t>水利工程；基础；疏浚</t>
    </r>
  </si>
  <si>
    <t>Hydraulic engineering; Foundations; Soil-shifting</t>
  </si>
  <si>
    <t>E03</t>
  </si>
  <si>
    <r>
      <rPr>
        <sz val="10"/>
        <rFont val="宋体"/>
        <charset val="134"/>
      </rPr>
      <t>给水；排水</t>
    </r>
  </si>
  <si>
    <t>Water supply; Sewerage</t>
  </si>
  <si>
    <t>E04</t>
  </si>
  <si>
    <r>
      <rPr>
        <sz val="10"/>
        <rFont val="宋体"/>
        <charset val="134"/>
      </rPr>
      <t>建筑物</t>
    </r>
  </si>
  <si>
    <t>Building</t>
  </si>
  <si>
    <t>E05</t>
  </si>
  <si>
    <r>
      <rPr>
        <sz val="10"/>
        <rFont val="宋体"/>
        <charset val="134"/>
      </rPr>
      <t>锁；钥匙；门窗；保险箱</t>
    </r>
  </si>
  <si>
    <t>Locks; Keys; Window or Door fittings;Safes</t>
  </si>
  <si>
    <t>E06</t>
  </si>
  <si>
    <r>
      <rPr>
        <sz val="10"/>
        <rFont val="宋体"/>
        <charset val="134"/>
      </rPr>
      <t>一般门、窗、百叶窗或卷辊遮帘；梯子</t>
    </r>
  </si>
  <si>
    <t>Doors; Windows; Shutters; Roller blinds in general;
Ladders</t>
  </si>
  <si>
    <t>E21</t>
  </si>
  <si>
    <r>
      <rPr>
        <sz val="10"/>
        <rFont val="宋体"/>
        <charset val="134"/>
      </rPr>
      <t>土层或岩石的钻进；采矿</t>
    </r>
  </si>
  <si>
    <t>Earth or rock drilling; Mining</t>
  </si>
  <si>
    <r>
      <rPr>
        <b/>
        <sz val="11"/>
        <rFont val="Times New Roman"/>
        <charset val="134"/>
      </rPr>
      <t>F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F</t>
    </r>
  </si>
  <si>
    <t>F01</t>
  </si>
  <si>
    <r>
      <rPr>
        <sz val="10"/>
        <rFont val="宋体"/>
        <charset val="134"/>
      </rPr>
      <t>一般机器或发动机；一般的发动机装置；蒸汽机</t>
    </r>
  </si>
  <si>
    <t>Mechanical engineering; Lighting; Heating; Weapons; Blasting</t>
  </si>
  <si>
    <t>F02</t>
  </si>
  <si>
    <r>
      <rPr>
        <sz val="10"/>
        <rFont val="宋体"/>
        <charset val="134"/>
      </rPr>
      <t>燃烧发动机；热气或燃烧生成物的发动机装置</t>
    </r>
  </si>
  <si>
    <t>Machines or engines in general; Engine plants in general; Steam engines</t>
  </si>
  <si>
    <t>F03</t>
  </si>
  <si>
    <r>
      <rPr>
        <sz val="10"/>
        <rFont val="宋体"/>
        <charset val="134"/>
      </rPr>
      <t>液力机械或液力发动机；风力、弹力或重力发动机；其他类目中不包括的产生机械动力或反推力的发动机</t>
    </r>
  </si>
  <si>
    <t>Machines or engines for liquids; Wind, spring, or weight motors; Producing mechanical power or a reactive propulsive thrust, not otherwise provided for</t>
  </si>
  <si>
    <t>F04</t>
  </si>
  <si>
    <r>
      <rPr>
        <sz val="10"/>
        <rFont val="宋体"/>
        <charset val="134"/>
      </rPr>
      <t>液体变容式机械；液体泵或弹性流体泵</t>
    </r>
  </si>
  <si>
    <t xml:space="preserve">Prositive-displacement machines for liquids; Pumps for liquids or elastic fluids </t>
  </si>
  <si>
    <t>F15</t>
  </si>
  <si>
    <r>
      <rPr>
        <sz val="10"/>
        <rFont val="宋体"/>
        <charset val="134"/>
      </rPr>
      <t>流体压力执行机构；一般液压技术和气动技术</t>
    </r>
  </si>
  <si>
    <t>Fluid-pressure actuators;   Hydraulics or pneumatics in general</t>
  </si>
  <si>
    <t>F16</t>
  </si>
  <si>
    <r>
      <rPr>
        <sz val="10"/>
        <rFont val="宋体"/>
        <charset val="134"/>
      </rPr>
      <t>工程元件或部件；为产生和保持机器或设备的有效运行的一般措施；一般绝热</t>
    </r>
  </si>
  <si>
    <t>Engineering elements or units;General measures for producing and maintaining effective functioning of machines or installations;Thermal insulation in general</t>
  </si>
  <si>
    <t>F17</t>
  </si>
  <si>
    <r>
      <rPr>
        <sz val="10"/>
        <rFont val="宋体"/>
        <charset val="134"/>
      </rPr>
      <t>气体或液体的贮存或分配</t>
    </r>
  </si>
  <si>
    <t>Storing or Distributing gases or liquids</t>
  </si>
  <si>
    <t>F21</t>
  </si>
  <si>
    <r>
      <rPr>
        <sz val="10"/>
        <rFont val="宋体"/>
        <charset val="134"/>
      </rPr>
      <t>照明</t>
    </r>
  </si>
  <si>
    <t>Lighting</t>
  </si>
  <si>
    <t>F22</t>
  </si>
  <si>
    <r>
      <rPr>
        <sz val="10"/>
        <rFont val="宋体"/>
        <charset val="134"/>
      </rPr>
      <t>蒸汽的发生</t>
    </r>
  </si>
  <si>
    <t>Steam generation</t>
  </si>
  <si>
    <t>F23</t>
  </si>
  <si>
    <r>
      <rPr>
        <sz val="10"/>
        <rFont val="宋体"/>
        <charset val="134"/>
      </rPr>
      <t>燃烧设备；燃烧方法</t>
    </r>
  </si>
  <si>
    <t>Combustion apparatus;Combustion processes</t>
  </si>
  <si>
    <t>F24</t>
  </si>
  <si>
    <r>
      <rPr>
        <sz val="10"/>
        <rFont val="宋体"/>
        <charset val="134"/>
      </rPr>
      <t>供热；炉灶；通风</t>
    </r>
  </si>
  <si>
    <t>Heating; Ranges; Ventilating</t>
  </si>
  <si>
    <t>F25</t>
  </si>
  <si>
    <r>
      <rPr>
        <sz val="10"/>
        <rFont val="宋体"/>
        <charset val="134"/>
      </rPr>
      <t>制冷或冷却；加热和制冷的联合系统；热泵系统；冰的制造或储存；气体的液化或固化</t>
    </r>
  </si>
  <si>
    <t>Refrigeration or cooling; Combined heating and  refrigeration systems;Heat pump systems; Manufacture or storage of ice;Liquefaction or solidification of gases</t>
  </si>
  <si>
    <t>F26</t>
  </si>
  <si>
    <r>
      <rPr>
        <sz val="10"/>
        <rFont val="宋体"/>
        <charset val="134"/>
      </rPr>
      <t>干燥</t>
    </r>
  </si>
  <si>
    <t>Drying</t>
  </si>
  <si>
    <t>F27</t>
  </si>
  <si>
    <r>
      <rPr>
        <sz val="10"/>
        <rFont val="宋体"/>
        <charset val="134"/>
      </rPr>
      <t>炉；窑；烘烤炉；蒸馏炉</t>
    </r>
  </si>
  <si>
    <t>Furnaces;Kilns,ovens or retorts</t>
  </si>
  <si>
    <t>F28</t>
  </si>
  <si>
    <r>
      <rPr>
        <sz val="10"/>
        <rFont val="宋体"/>
        <charset val="134"/>
      </rPr>
      <t>一般热交换</t>
    </r>
  </si>
  <si>
    <t>Heat exchange in general</t>
  </si>
  <si>
    <t>F41</t>
  </si>
  <si>
    <r>
      <rPr>
        <sz val="10"/>
        <rFont val="宋体"/>
        <charset val="134"/>
      </rPr>
      <t>武器</t>
    </r>
  </si>
  <si>
    <t>Weapons</t>
  </si>
  <si>
    <t>F42</t>
  </si>
  <si>
    <r>
      <rPr>
        <sz val="10"/>
        <rFont val="宋体"/>
        <charset val="134"/>
      </rPr>
      <t>弹药；爆破</t>
    </r>
  </si>
  <si>
    <t>Ammunition; Blasting</t>
  </si>
  <si>
    <r>
      <rPr>
        <b/>
        <sz val="11"/>
        <rFont val="Times New Roman"/>
        <charset val="134"/>
      </rPr>
      <t>G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G</t>
    </r>
  </si>
  <si>
    <t>G01</t>
  </si>
  <si>
    <r>
      <rPr>
        <sz val="10"/>
        <rFont val="宋体"/>
        <charset val="134"/>
      </rPr>
      <t>测量；测试</t>
    </r>
  </si>
  <si>
    <t>Measuring; Testing</t>
  </si>
  <si>
    <t>G02</t>
  </si>
  <si>
    <r>
      <rPr>
        <sz val="10"/>
        <rFont val="宋体"/>
        <charset val="134"/>
      </rPr>
      <t>光学技术</t>
    </r>
  </si>
  <si>
    <t>Optics</t>
  </si>
  <si>
    <t>G03</t>
  </si>
  <si>
    <r>
      <rPr>
        <sz val="10"/>
        <rFont val="宋体"/>
        <charset val="134"/>
      </rPr>
      <t>摄影术；电影术；利用了光波以外其他波的类似技术；电记录术；全息摄影术</t>
    </r>
  </si>
  <si>
    <t>Photography; Cinematography; Analogous techniques using waves other than optical waves;Electrography;Holography</t>
  </si>
  <si>
    <t>G04</t>
  </si>
  <si>
    <r>
      <rPr>
        <sz val="10"/>
        <rFont val="宋体"/>
        <charset val="134"/>
      </rPr>
      <t>测时学</t>
    </r>
  </si>
  <si>
    <t>Horology</t>
  </si>
  <si>
    <t>G05</t>
  </si>
  <si>
    <r>
      <rPr>
        <sz val="10"/>
        <rFont val="宋体"/>
        <charset val="134"/>
      </rPr>
      <t>控制；调节</t>
    </r>
  </si>
  <si>
    <t>Controlling; Regulating</t>
  </si>
  <si>
    <t>G06</t>
  </si>
  <si>
    <r>
      <rPr>
        <sz val="10"/>
        <rFont val="宋体"/>
        <charset val="134"/>
      </rPr>
      <t>计算；推算；计数技术</t>
    </r>
  </si>
  <si>
    <t>Computing; Calculating or counting</t>
  </si>
  <si>
    <t>G07</t>
  </si>
  <si>
    <r>
      <rPr>
        <sz val="10"/>
        <rFont val="宋体"/>
        <charset val="134"/>
      </rPr>
      <t>核算装置</t>
    </r>
  </si>
  <si>
    <t>Checking-devices</t>
  </si>
  <si>
    <t>G08</t>
  </si>
  <si>
    <r>
      <rPr>
        <sz val="10"/>
        <rFont val="宋体"/>
        <charset val="134"/>
      </rPr>
      <t>信号装置</t>
    </r>
  </si>
  <si>
    <t>Signaling</t>
  </si>
  <si>
    <t>G09</t>
  </si>
  <si>
    <r>
      <rPr>
        <sz val="10"/>
        <rFont val="宋体"/>
        <charset val="134"/>
      </rPr>
      <t>教育；密码术；显示；广告；印鉴</t>
    </r>
  </si>
  <si>
    <t>Educating; Cryptography; Display;Advertising; Seals</t>
  </si>
  <si>
    <t>G10</t>
  </si>
  <si>
    <r>
      <rPr>
        <sz val="10"/>
        <rFont val="宋体"/>
        <charset val="134"/>
      </rPr>
      <t>乐器；声学</t>
    </r>
  </si>
  <si>
    <t>Musical instruments; Acoustics</t>
  </si>
  <si>
    <t>G11</t>
  </si>
  <si>
    <r>
      <rPr>
        <sz val="10"/>
        <rFont val="宋体"/>
        <charset val="134"/>
      </rPr>
      <t>信息存储</t>
    </r>
  </si>
  <si>
    <t>Information storage</t>
  </si>
  <si>
    <t>G12</t>
  </si>
  <si>
    <r>
      <rPr>
        <sz val="10"/>
        <rFont val="宋体"/>
        <charset val="134"/>
      </rPr>
      <t>仪器的结构零部件</t>
    </r>
  </si>
  <si>
    <t>Instrument details</t>
  </si>
  <si>
    <t>G16</t>
  </si>
  <si>
    <r>
      <rPr>
        <sz val="10"/>
        <rFont val="宋体"/>
        <charset val="134"/>
      </rPr>
      <t>特别适用于特定应用领域的信息通信技术</t>
    </r>
  </si>
  <si>
    <t>Information and communication technology specially adapted for specific application fields</t>
  </si>
  <si>
    <t>G21</t>
  </si>
  <si>
    <r>
      <rPr>
        <sz val="10"/>
        <rFont val="宋体"/>
        <charset val="134"/>
      </rPr>
      <t>核物理；核工程</t>
    </r>
  </si>
  <si>
    <t>Nuclear physics; Nuclear engineering</t>
  </si>
  <si>
    <r>
      <rPr>
        <b/>
        <sz val="11"/>
        <rFont val="Times New Roman"/>
        <charset val="134"/>
      </rPr>
      <t>H</t>
    </r>
    <r>
      <rPr>
        <b/>
        <sz val="11"/>
        <rFont val="宋体"/>
        <charset val="134"/>
      </rPr>
      <t>部</t>
    </r>
    <r>
      <rPr>
        <b/>
        <sz val="11"/>
        <rFont val="Times New Roman"/>
        <charset val="134"/>
      </rPr>
      <t xml:space="preserve">     Section H</t>
    </r>
  </si>
  <si>
    <t>H01</t>
  </si>
  <si>
    <r>
      <rPr>
        <sz val="10"/>
        <rFont val="宋体"/>
        <charset val="134"/>
      </rPr>
      <t>基本电气元件</t>
    </r>
  </si>
  <si>
    <t>Basic electric elements</t>
  </si>
  <si>
    <t>H02</t>
  </si>
  <si>
    <r>
      <rPr>
        <sz val="10"/>
        <rFont val="宋体"/>
        <charset val="134"/>
      </rPr>
      <t>发电、变电或配电</t>
    </r>
  </si>
  <si>
    <t>Generation,conversion,or distribution of electric power</t>
  </si>
  <si>
    <t>H03</t>
  </si>
  <si>
    <r>
      <rPr>
        <sz val="10"/>
        <rFont val="宋体"/>
        <charset val="134"/>
      </rPr>
      <t>基本电子电路</t>
    </r>
  </si>
  <si>
    <t>Basic electric circuitry</t>
  </si>
  <si>
    <t>H04</t>
  </si>
  <si>
    <r>
      <rPr>
        <sz val="10"/>
        <rFont val="宋体"/>
        <charset val="134"/>
      </rPr>
      <t>电通信技术</t>
    </r>
  </si>
  <si>
    <t>Electric communication technique</t>
  </si>
  <si>
    <t>H05</t>
  </si>
  <si>
    <r>
      <rPr>
        <sz val="10"/>
        <rFont val="宋体"/>
        <charset val="134"/>
      </rPr>
      <t>其它类不包括的电技术</t>
    </r>
  </si>
  <si>
    <t>Electric techniques not otherwise provided for</t>
  </si>
  <si>
    <t>H10</t>
  </si>
  <si>
    <t>其它类不包括的半导体器件、电固态器件</t>
  </si>
  <si>
    <t>semiconductor devices; electric solid-state devices not otherwise provided for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</si>
</sst>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0"/>
      <name val="宋体"/>
      <charset val="134"/>
    </font>
    <font>
      <b/>
      <sz val="11"/>
      <name val="黑体"/>
      <charset val="134"/>
    </font>
    <font>
      <b/>
      <sz val="10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30" applyNumberFormat="0" applyAlignment="0" applyProtection="0">
      <alignment vertical="center"/>
    </xf>
    <xf numFmtId="0" fontId="21" fillId="4" borderId="31" applyNumberFormat="0" applyAlignment="0" applyProtection="0">
      <alignment vertical="center"/>
    </xf>
    <xf numFmtId="0" fontId="22" fillId="4" borderId="30" applyNumberFormat="0" applyAlignment="0" applyProtection="0">
      <alignment vertical="center"/>
    </xf>
    <xf numFmtId="0" fontId="23" fillId="5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57">
    <xf numFmtId="0" fontId="0" fillId="0" borderId="0" xfId="0">
      <alignment vertical="center"/>
    </xf>
    <xf numFmtId="0" fontId="1" fillId="0" borderId="0" xfId="49" applyFont="1" applyAlignment="1">
      <alignment vertical="center"/>
      <protection locked="0"/>
    </xf>
    <xf numFmtId="0" fontId="2" fillId="0" borderId="0" xfId="49" applyAlignment="1">
      <alignment vertical="center"/>
      <protection locked="0"/>
    </xf>
    <xf numFmtId="0" fontId="3" fillId="0" borderId="0" xfId="49" applyFont="1" applyAlignment="1">
      <alignment vertical="center"/>
      <protection locked="0"/>
    </xf>
    <xf numFmtId="0" fontId="4" fillId="0" borderId="0" xfId="49" applyFont="1" applyAlignment="1">
      <alignment horizontal="center" vertical="center"/>
      <protection locked="0"/>
    </xf>
    <xf numFmtId="0" fontId="4" fillId="0" borderId="0" xfId="49" applyFont="1" applyAlignment="1">
      <alignment horizontal="left" vertical="center"/>
      <protection locked="0"/>
    </xf>
    <xf numFmtId="0" fontId="2" fillId="0" borderId="0" xfId="49" applyAlignment="1">
      <alignment horizontal="center" vertical="center"/>
      <protection locked="0"/>
    </xf>
    <xf numFmtId="0" fontId="2" fillId="0" borderId="0" xfId="49" applyAlignment="1">
      <alignment horizontal="left" vertical="center"/>
      <protection locked="0"/>
    </xf>
    <xf numFmtId="0" fontId="1" fillId="0" borderId="0" xfId="49" applyFont="1" applyAlignment="1">
      <alignment horizontal="left" vertical="center" wrapText="1"/>
      <protection locked="0"/>
    </xf>
    <xf numFmtId="0" fontId="1" fillId="0" borderId="0" xfId="49" applyFont="1" applyAlignment="1">
      <alignment horizontal="left" vertical="center"/>
      <protection locked="0"/>
    </xf>
    <xf numFmtId="0" fontId="1" fillId="0" borderId="0" xfId="49" applyFont="1" applyAlignment="1">
      <alignment horizontal="center" vertical="center"/>
      <protection locked="0"/>
    </xf>
    <xf numFmtId="0" fontId="5" fillId="0" borderId="0" xfId="49" applyFont="1" applyAlignment="1">
      <alignment horizontal="center" vertical="center"/>
      <protection locked="0"/>
    </xf>
    <xf numFmtId="0" fontId="1" fillId="0" borderId="0" xfId="49" applyFont="1" applyAlignment="1">
      <alignment horizontal="right" vertical="center"/>
      <protection locked="0"/>
    </xf>
    <xf numFmtId="0" fontId="6" fillId="0" borderId="1" xfId="49" applyFont="1" applyBorder="1" applyAlignment="1">
      <alignment horizontal="center" vertical="center" wrapText="1"/>
      <protection locked="0"/>
    </xf>
    <xf numFmtId="0" fontId="3" fillId="0" borderId="2" xfId="49" applyFont="1" applyBorder="1" applyAlignment="1">
      <alignment horizontal="left" vertical="center" wrapText="1"/>
      <protection locked="0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left" vertical="center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7" xfId="49" applyFont="1" applyBorder="1" applyAlignment="1">
      <alignment horizontal="center" vertical="center" wrapText="1"/>
      <protection locked="0"/>
    </xf>
    <xf numFmtId="0" fontId="3" fillId="0" borderId="8" xfId="49" applyFont="1" applyBorder="1" applyAlignment="1">
      <alignment horizontal="left" vertical="center" wrapText="1"/>
      <protection locked="0"/>
    </xf>
    <xf numFmtId="0" fontId="7" fillId="0" borderId="7" xfId="49" applyFont="1" applyBorder="1" applyAlignment="1">
      <alignment horizontal="center" vertical="center" wrapText="1"/>
      <protection locked="0"/>
    </xf>
    <xf numFmtId="0" fontId="7" fillId="0" borderId="9" xfId="49" applyFont="1" applyBorder="1" applyAlignment="1">
      <alignment horizontal="center" vertical="center" wrapText="1"/>
      <protection locked="0"/>
    </xf>
    <xf numFmtId="0" fontId="8" fillId="0" borderId="6" xfId="49" applyFont="1" applyBorder="1" applyAlignment="1">
      <alignment horizontal="center" vertical="center" wrapText="1"/>
      <protection locked="0"/>
    </xf>
    <xf numFmtId="0" fontId="9" fillId="0" borderId="10" xfId="49" applyFont="1" applyBorder="1" applyAlignment="1">
      <alignment horizontal="center" vertical="center" wrapText="1"/>
      <protection locked="0"/>
    </xf>
    <xf numFmtId="0" fontId="9" fillId="0" borderId="11" xfId="49" applyFont="1" applyBorder="1" applyAlignment="1">
      <alignment horizontal="left" vertical="center" wrapText="1"/>
      <protection locked="0"/>
    </xf>
    <xf numFmtId="0" fontId="8" fillId="0" borderId="12" xfId="49" applyFont="1" applyBorder="1" applyAlignment="1">
      <alignment horizontal="center" vertical="center" wrapText="1"/>
      <protection locked="0"/>
    </xf>
    <xf numFmtId="0" fontId="8" fillId="0" borderId="13" xfId="49" applyFont="1" applyBorder="1" applyAlignment="1">
      <alignment horizontal="center" vertical="center" wrapText="1"/>
      <protection locked="0"/>
    </xf>
    <xf numFmtId="0" fontId="8" fillId="0" borderId="14" xfId="49" applyFont="1" applyBorder="1" applyAlignment="1">
      <alignment horizontal="center" vertical="center" wrapText="1"/>
      <protection locked="0"/>
    </xf>
    <xf numFmtId="0" fontId="10" fillId="0" borderId="3" xfId="49" applyFont="1" applyBorder="1" applyAlignment="1">
      <alignment horizontal="center" vertical="center" wrapText="1"/>
      <protection locked="0"/>
    </xf>
    <xf numFmtId="0" fontId="3" fillId="0" borderId="1" xfId="49" applyFont="1" applyBorder="1" applyAlignment="1">
      <alignment horizontal="left" vertical="center" wrapText="1"/>
      <protection locked="0"/>
    </xf>
    <xf numFmtId="0" fontId="3" fillId="0" borderId="15" xfId="49" applyFont="1" applyBorder="1" applyAlignment="1">
      <alignment horizontal="center" vertical="center" wrapText="1"/>
      <protection locked="0"/>
    </xf>
    <xf numFmtId="0" fontId="3" fillId="0" borderId="16" xfId="49" applyFont="1" applyBorder="1" applyAlignment="1">
      <alignment horizontal="center" vertical="center" wrapText="1"/>
      <protection locked="0"/>
    </xf>
    <xf numFmtId="0" fontId="3" fillId="0" borderId="17" xfId="49" applyFont="1" applyBorder="1" applyAlignment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" fillId="0" borderId="7" xfId="49" applyFont="1" applyBorder="1" applyAlignment="1">
      <alignment horizontal="left" vertical="center" wrapText="1"/>
      <protection locked="0"/>
    </xf>
    <xf numFmtId="0" fontId="3" fillId="0" borderId="18" xfId="49" applyFont="1" applyBorder="1" applyAlignment="1">
      <alignment horizontal="center" vertical="center" wrapText="1"/>
      <protection locked="0"/>
    </xf>
    <xf numFmtId="0" fontId="3" fillId="0" borderId="12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9" fillId="0" borderId="19" xfId="49" applyFont="1" applyBorder="1" applyAlignment="1">
      <alignment horizontal="center" vertical="center" wrapText="1"/>
      <protection locked="0"/>
    </xf>
    <xf numFmtId="0" fontId="9" fillId="0" borderId="19" xfId="49" applyFont="1" applyBorder="1" applyAlignment="1">
      <alignment horizontal="left" vertical="center" wrapText="1"/>
      <protection locked="0"/>
    </xf>
    <xf numFmtId="0" fontId="8" fillId="0" borderId="20" xfId="49" applyFont="1" applyBorder="1" applyAlignment="1">
      <alignment horizontal="center" vertical="center" wrapText="1"/>
      <protection locked="0"/>
    </xf>
    <xf numFmtId="0" fontId="8" fillId="0" borderId="21" xfId="49" applyFont="1" applyBorder="1" applyAlignment="1">
      <alignment horizontal="center" vertical="center" wrapText="1"/>
      <protection locked="0"/>
    </xf>
    <xf numFmtId="0" fontId="8" fillId="0" borderId="22" xfId="49" applyFont="1" applyBorder="1" applyAlignment="1">
      <alignment horizontal="center" vertical="center" wrapText="1"/>
      <protection locked="0"/>
    </xf>
    <xf numFmtId="0" fontId="8" fillId="0" borderId="2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left" vertical="center" wrapText="1"/>
      <protection locked="0"/>
    </xf>
    <xf numFmtId="0" fontId="3" fillId="0" borderId="7" xfId="49" applyFont="1" applyBorder="1" applyAlignment="1">
      <alignment horizontal="left" vertical="center" wrapText="1"/>
      <protection locked="0"/>
    </xf>
    <xf numFmtId="0" fontId="3" fillId="0" borderId="24" xfId="49" applyFont="1" applyBorder="1" applyAlignment="1">
      <alignment horizontal="center" vertical="center" wrapText="1"/>
      <protection locked="0"/>
    </xf>
    <xf numFmtId="0" fontId="3" fillId="0" borderId="25" xfId="49" applyFont="1" applyBorder="1" applyAlignment="1">
      <alignment horizontal="center" vertical="center" wrapText="1"/>
      <protection locked="0"/>
    </xf>
    <xf numFmtId="0" fontId="3" fillId="0" borderId="26" xfId="49" applyFont="1" applyBorder="1" applyAlignment="1">
      <alignment horizontal="center" vertical="center" wrapText="1"/>
      <protection locked="0"/>
    </xf>
    <xf numFmtId="0" fontId="9" fillId="0" borderId="10" xfId="49" applyFont="1" applyBorder="1" applyAlignment="1">
      <alignment horizontal="left" vertical="center" wrapText="1"/>
      <protection locked="0"/>
    </xf>
    <xf numFmtId="0" fontId="10" fillId="0" borderId="6" xfId="49" applyFont="1" applyBorder="1" applyAlignment="1">
      <alignment horizontal="center" vertical="center" wrapText="1"/>
      <protection locked="0"/>
    </xf>
    <xf numFmtId="0" fontId="9" fillId="0" borderId="6" xfId="49" applyFont="1" applyBorder="1" applyAlignment="1">
      <alignment horizontal="center" vertical="center" wrapText="1"/>
      <protection locked="0"/>
    </xf>
    <xf numFmtId="0" fontId="9" fillId="0" borderId="7" xfId="49" applyFont="1" applyBorder="1" applyAlignment="1">
      <alignment horizontal="left" vertical="center" wrapText="1"/>
      <protection locked="0"/>
    </xf>
    <xf numFmtId="0" fontId="8" fillId="0" borderId="18" xfId="49" applyFont="1" applyBorder="1" applyAlignment="1">
      <alignment horizontal="center" vertical="center" wrapText="1"/>
      <protection locked="0"/>
    </xf>
    <xf numFmtId="0" fontId="9" fillId="0" borderId="3" xfId="49" applyFont="1" applyBorder="1" applyAlignment="1">
      <alignment horizontal="center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5"/>
  <sheetViews>
    <sheetView tabSelected="1" view="pageBreakPreview" zoomScaleNormal="100" workbookViewId="0">
      <selection activeCell="D8" sqref="D8"/>
    </sheetView>
  </sheetViews>
  <sheetFormatPr defaultColWidth="9" defaultRowHeight="15.75" outlineLevelCol="7"/>
  <cols>
    <col min="1" max="1" width="6.875" style="2" customWidth="1"/>
    <col min="2" max="2" width="21.375" style="3" customWidth="1"/>
    <col min="3" max="8" width="12.625" style="3" customWidth="1"/>
    <col min="9" max="16384" width="9" style="2"/>
  </cols>
  <sheetData>
    <row r="1" ht="20.25" customHeight="1" spans="1:8">
      <c r="A1" s="4" t="s">
        <v>0</v>
      </c>
      <c r="B1" s="5"/>
      <c r="C1" s="4"/>
      <c r="D1" s="4"/>
      <c r="E1" s="4"/>
      <c r="F1" s="4"/>
      <c r="G1" s="4"/>
      <c r="H1" s="4"/>
    </row>
    <row r="2" customHeight="1" spans="1:8">
      <c r="A2" s="6" t="s">
        <v>1</v>
      </c>
      <c r="B2" s="7"/>
      <c r="C2" s="6"/>
      <c r="D2" s="6"/>
      <c r="E2" s="6"/>
      <c r="F2" s="6"/>
      <c r="G2" s="6"/>
      <c r="H2" s="6"/>
    </row>
    <row r="3" ht="14.25" customHeight="1" spans="1:8">
      <c r="A3" s="6"/>
      <c r="B3" s="7"/>
      <c r="C3" s="6"/>
      <c r="D3" s="6"/>
      <c r="E3" s="6"/>
      <c r="F3" s="6"/>
      <c r="G3" s="6"/>
      <c r="H3" s="6"/>
    </row>
    <row r="4" s="1" customFormat="1" ht="16.5" customHeight="1" spans="1:8">
      <c r="A4" s="8" t="s">
        <v>2</v>
      </c>
      <c r="B4" s="9"/>
      <c r="C4" s="10"/>
      <c r="D4" s="11"/>
      <c r="E4" s="10"/>
      <c r="F4" s="10"/>
      <c r="G4" s="10"/>
      <c r="H4" s="12" t="s">
        <v>3</v>
      </c>
    </row>
    <row r="5" customHeight="1" spans="1:8">
      <c r="A5" s="13" t="s">
        <v>4</v>
      </c>
      <c r="B5" s="14"/>
      <c r="C5" s="15" t="s">
        <v>5</v>
      </c>
      <c r="D5" s="15"/>
      <c r="E5" s="15"/>
      <c r="F5" s="15" t="s">
        <v>6</v>
      </c>
      <c r="G5" s="15"/>
      <c r="H5" s="15"/>
    </row>
    <row r="6" spans="1:8">
      <c r="A6" s="16"/>
      <c r="B6" s="17"/>
      <c r="C6" s="18" t="s">
        <v>7</v>
      </c>
      <c r="D6" s="18"/>
      <c r="E6" s="18"/>
      <c r="F6" s="18" t="s">
        <v>8</v>
      </c>
      <c r="G6" s="18"/>
      <c r="H6" s="18"/>
    </row>
    <row r="7" spans="1:8">
      <c r="A7" s="16"/>
      <c r="B7" s="17"/>
      <c r="C7" s="15" t="s">
        <v>9</v>
      </c>
      <c r="D7" s="15" t="s">
        <v>10</v>
      </c>
      <c r="E7" s="15" t="s">
        <v>11</v>
      </c>
      <c r="F7" s="15" t="s">
        <v>9</v>
      </c>
      <c r="G7" s="15" t="s">
        <v>10</v>
      </c>
      <c r="H7" s="15" t="s">
        <v>11</v>
      </c>
    </row>
    <row r="8" ht="17.25" customHeight="1" spans="1:8">
      <c r="A8" s="19"/>
      <c r="B8" s="20"/>
      <c r="C8" s="18" t="s">
        <v>12</v>
      </c>
      <c r="D8" s="18" t="s">
        <v>13</v>
      </c>
      <c r="E8" s="18" t="s">
        <v>14</v>
      </c>
      <c r="F8" s="18" t="s">
        <v>12</v>
      </c>
      <c r="G8" s="18" t="s">
        <v>13</v>
      </c>
      <c r="H8" s="18" t="s">
        <v>14</v>
      </c>
    </row>
    <row r="9" ht="16.5" customHeight="1" spans="1:8">
      <c r="A9" s="21" t="s">
        <v>15</v>
      </c>
      <c r="B9" s="22"/>
      <c r="C9" s="23">
        <f t="shared" ref="C9:C11" si="0">D9+E9</f>
        <v>1044777</v>
      </c>
      <c r="D9" s="23">
        <f t="shared" ref="D9:H9" si="1">D10+D41+D116+D157+D174+D189+D224+D253</f>
        <v>938174</v>
      </c>
      <c r="E9" s="23">
        <f t="shared" si="1"/>
        <v>106603</v>
      </c>
      <c r="F9" s="23">
        <f t="shared" ref="F9:F11" si="2">G9+H9</f>
        <v>2009657</v>
      </c>
      <c r="G9" s="23">
        <f t="shared" si="1"/>
        <v>2004011</v>
      </c>
      <c r="H9" s="23">
        <f t="shared" si="1"/>
        <v>5646</v>
      </c>
    </row>
    <row r="10" spans="1:8">
      <c r="A10" s="24" t="s">
        <v>16</v>
      </c>
      <c r="B10" s="25"/>
      <c r="C10" s="26">
        <f t="shared" si="0"/>
        <v>80750</v>
      </c>
      <c r="D10" s="26">
        <f t="shared" ref="D10:H10" si="3">SUM(D11:D40)</f>
        <v>69217</v>
      </c>
      <c r="E10" s="27">
        <f t="shared" si="3"/>
        <v>11533</v>
      </c>
      <c r="F10" s="26">
        <f t="shared" si="2"/>
        <v>268874</v>
      </c>
      <c r="G10" s="26">
        <f t="shared" si="3"/>
        <v>267813</v>
      </c>
      <c r="H10" s="28">
        <f t="shared" si="3"/>
        <v>1061</v>
      </c>
    </row>
    <row r="11" ht="24" spans="1:8">
      <c r="A11" s="29" t="s">
        <v>17</v>
      </c>
      <c r="B11" s="30" t="s">
        <v>18</v>
      </c>
      <c r="C11" s="31">
        <f t="shared" si="0"/>
        <v>12997</v>
      </c>
      <c r="D11" s="32">
        <v>12490</v>
      </c>
      <c r="E11" s="32">
        <v>507</v>
      </c>
      <c r="F11" s="32">
        <f t="shared" si="2"/>
        <v>62867</v>
      </c>
      <c r="G11" s="32">
        <v>62771</v>
      </c>
      <c r="H11" s="33">
        <v>96</v>
      </c>
    </row>
    <row r="12" ht="36" spans="1:8">
      <c r="A12" s="34"/>
      <c r="B12" s="35" t="s">
        <v>19</v>
      </c>
      <c r="C12" s="36"/>
      <c r="D12" s="37"/>
      <c r="E12" s="37"/>
      <c r="F12" s="37"/>
      <c r="G12" s="37"/>
      <c r="H12" s="38"/>
    </row>
    <row r="13" ht="24" spans="1:8">
      <c r="A13" s="29" t="s">
        <v>20</v>
      </c>
      <c r="B13" s="30" t="s">
        <v>21</v>
      </c>
      <c r="C13" s="31">
        <f t="shared" ref="C13:C17" si="4">D13+E13</f>
        <v>387</v>
      </c>
      <c r="D13" s="32">
        <v>358</v>
      </c>
      <c r="E13" s="32">
        <v>29</v>
      </c>
      <c r="F13" s="32">
        <f t="shared" ref="F13:F17" si="5">G13+H13</f>
        <v>3157</v>
      </c>
      <c r="G13" s="32">
        <v>3156</v>
      </c>
      <c r="H13" s="33">
        <v>1</v>
      </c>
    </row>
    <row r="14" ht="36" spans="1:8">
      <c r="A14" s="34"/>
      <c r="B14" s="35" t="s">
        <v>22</v>
      </c>
      <c r="C14" s="36"/>
      <c r="D14" s="37"/>
      <c r="E14" s="37"/>
      <c r="F14" s="37"/>
      <c r="G14" s="37"/>
      <c r="H14" s="38"/>
    </row>
    <row r="15" ht="24" spans="1:8">
      <c r="A15" s="29" t="s">
        <v>23</v>
      </c>
      <c r="B15" s="30" t="s">
        <v>24</v>
      </c>
      <c r="C15" s="31">
        <f t="shared" si="4"/>
        <v>357</v>
      </c>
      <c r="D15" s="32">
        <v>335</v>
      </c>
      <c r="E15" s="32">
        <v>22</v>
      </c>
      <c r="F15" s="32">
        <f t="shared" si="5"/>
        <v>2742</v>
      </c>
      <c r="G15" s="32">
        <v>2742</v>
      </c>
      <c r="H15" s="33">
        <v>0</v>
      </c>
    </row>
    <row r="16" ht="24" spans="1:8">
      <c r="A16" s="34"/>
      <c r="B16" s="35" t="s">
        <v>25</v>
      </c>
      <c r="C16" s="36"/>
      <c r="D16" s="37"/>
      <c r="E16" s="37"/>
      <c r="F16" s="37"/>
      <c r="G16" s="37"/>
      <c r="H16" s="38"/>
    </row>
    <row r="17" ht="24" spans="1:8">
      <c r="A17" s="29" t="s">
        <v>26</v>
      </c>
      <c r="B17" s="30" t="s">
        <v>27</v>
      </c>
      <c r="C17" s="31">
        <f t="shared" si="4"/>
        <v>4662</v>
      </c>
      <c r="D17" s="32">
        <v>4307</v>
      </c>
      <c r="E17" s="32">
        <v>355</v>
      </c>
      <c r="F17" s="32">
        <f t="shared" si="5"/>
        <v>11318</v>
      </c>
      <c r="G17" s="32">
        <v>11308</v>
      </c>
      <c r="H17" s="33">
        <v>10</v>
      </c>
    </row>
    <row r="18" ht="36" spans="1:8">
      <c r="A18" s="34"/>
      <c r="B18" s="35" t="s">
        <v>28</v>
      </c>
      <c r="C18" s="36"/>
      <c r="D18" s="37"/>
      <c r="E18" s="37"/>
      <c r="F18" s="37"/>
      <c r="G18" s="37"/>
      <c r="H18" s="38"/>
    </row>
    <row r="19" ht="24" customHeight="1" spans="1:8">
      <c r="A19" s="29" t="s">
        <v>29</v>
      </c>
      <c r="B19" s="30" t="s">
        <v>30</v>
      </c>
      <c r="C19" s="31">
        <f t="shared" ref="C19:C23" si="6">D19+E19</f>
        <v>2191</v>
      </c>
      <c r="D19" s="32">
        <v>1738</v>
      </c>
      <c r="E19" s="32">
        <v>453</v>
      </c>
      <c r="F19" s="32">
        <f t="shared" ref="F19:F23" si="7">G19+H19</f>
        <v>5669</v>
      </c>
      <c r="G19" s="32">
        <v>5533</v>
      </c>
      <c r="H19" s="33">
        <v>136</v>
      </c>
    </row>
    <row r="20" ht="42.75" customHeight="1" spans="1:8">
      <c r="A20" s="34"/>
      <c r="B20" s="35" t="s">
        <v>31</v>
      </c>
      <c r="C20" s="36"/>
      <c r="D20" s="37"/>
      <c r="E20" s="37"/>
      <c r="F20" s="37"/>
      <c r="G20" s="37"/>
      <c r="H20" s="38"/>
    </row>
    <row r="21" ht="15" customHeight="1" spans="1:8">
      <c r="A21" s="29" t="s">
        <v>32</v>
      </c>
      <c r="B21" s="30" t="s">
        <v>33</v>
      </c>
      <c r="C21" s="31">
        <f t="shared" si="6"/>
        <v>607</v>
      </c>
      <c r="D21" s="32">
        <v>566</v>
      </c>
      <c r="E21" s="32">
        <v>41</v>
      </c>
      <c r="F21" s="32">
        <f t="shared" si="7"/>
        <v>7067</v>
      </c>
      <c r="G21" s="32">
        <v>7053</v>
      </c>
      <c r="H21" s="33">
        <v>14</v>
      </c>
    </row>
    <row r="22" ht="15" customHeight="1" spans="1:8">
      <c r="A22" s="34"/>
      <c r="B22" s="35" t="s">
        <v>34</v>
      </c>
      <c r="C22" s="36"/>
      <c r="D22" s="37"/>
      <c r="E22" s="37"/>
      <c r="F22" s="37"/>
      <c r="G22" s="37"/>
      <c r="H22" s="38"/>
    </row>
    <row r="23" ht="15" customHeight="1" spans="1:8">
      <c r="A23" s="29" t="s">
        <v>35</v>
      </c>
      <c r="B23" s="30" t="s">
        <v>36</v>
      </c>
      <c r="C23" s="31">
        <f t="shared" si="6"/>
        <v>137</v>
      </c>
      <c r="D23" s="32">
        <v>104</v>
      </c>
      <c r="E23" s="32">
        <v>33</v>
      </c>
      <c r="F23" s="32">
        <f t="shared" si="7"/>
        <v>1279</v>
      </c>
      <c r="G23" s="32">
        <v>1272</v>
      </c>
      <c r="H23" s="33">
        <v>7</v>
      </c>
    </row>
    <row r="24" ht="15" customHeight="1" spans="1:8">
      <c r="A24" s="34"/>
      <c r="B24" s="35" t="s">
        <v>37</v>
      </c>
      <c r="C24" s="36"/>
      <c r="D24" s="37"/>
      <c r="E24" s="37"/>
      <c r="F24" s="37"/>
      <c r="G24" s="37"/>
      <c r="H24" s="38"/>
    </row>
    <row r="25" ht="15" customHeight="1" spans="1:8">
      <c r="A25" s="29" t="s">
        <v>38</v>
      </c>
      <c r="B25" s="30" t="s">
        <v>39</v>
      </c>
      <c r="C25" s="31">
        <f t="shared" ref="C25:C29" si="8">D25+E25</f>
        <v>590</v>
      </c>
      <c r="D25" s="32">
        <v>436</v>
      </c>
      <c r="E25" s="32">
        <v>154</v>
      </c>
      <c r="F25" s="32">
        <f t="shared" ref="F25:F29" si="9">G25+H25</f>
        <v>4853</v>
      </c>
      <c r="G25" s="32">
        <v>4833</v>
      </c>
      <c r="H25" s="33">
        <v>20</v>
      </c>
    </row>
    <row r="26" ht="15" customHeight="1" spans="1:8">
      <c r="A26" s="34"/>
      <c r="B26" s="35" t="s">
        <v>40</v>
      </c>
      <c r="C26" s="36"/>
      <c r="D26" s="37"/>
      <c r="E26" s="37"/>
      <c r="F26" s="37"/>
      <c r="G26" s="37"/>
      <c r="H26" s="38"/>
    </row>
    <row r="27" ht="15" customHeight="1" spans="1:8">
      <c r="A27" s="29" t="s">
        <v>41</v>
      </c>
      <c r="B27" s="30" t="s">
        <v>42</v>
      </c>
      <c r="C27" s="31">
        <f t="shared" si="8"/>
        <v>412</v>
      </c>
      <c r="D27" s="32">
        <v>350</v>
      </c>
      <c r="E27" s="32">
        <v>62</v>
      </c>
      <c r="F27" s="32">
        <f t="shared" si="9"/>
        <v>2184</v>
      </c>
      <c r="G27" s="32">
        <v>2159</v>
      </c>
      <c r="H27" s="33">
        <v>25</v>
      </c>
    </row>
    <row r="28" ht="15" customHeight="1" spans="1:8">
      <c r="A28" s="34"/>
      <c r="B28" s="35" t="s">
        <v>43</v>
      </c>
      <c r="C28" s="36"/>
      <c r="D28" s="37"/>
      <c r="E28" s="37"/>
      <c r="F28" s="37"/>
      <c r="G28" s="37"/>
      <c r="H28" s="38"/>
    </row>
    <row r="29" ht="15" customHeight="1" spans="1:8">
      <c r="A29" s="29" t="s">
        <v>44</v>
      </c>
      <c r="B29" s="30" t="s">
        <v>45</v>
      </c>
      <c r="C29" s="31">
        <f t="shared" si="8"/>
        <v>944</v>
      </c>
      <c r="D29" s="32">
        <v>714</v>
      </c>
      <c r="E29" s="32">
        <v>230</v>
      </c>
      <c r="F29" s="32">
        <f t="shared" si="9"/>
        <v>6872</v>
      </c>
      <c r="G29" s="32">
        <v>6832</v>
      </c>
      <c r="H29" s="33">
        <v>40</v>
      </c>
    </row>
    <row r="30" ht="15" customHeight="1" spans="1:8">
      <c r="A30" s="34"/>
      <c r="B30" s="35" t="s">
        <v>46</v>
      </c>
      <c r="C30" s="36"/>
      <c r="D30" s="37"/>
      <c r="E30" s="37"/>
      <c r="F30" s="37"/>
      <c r="G30" s="37"/>
      <c r="H30" s="38"/>
    </row>
    <row r="31" ht="15" customHeight="1" spans="1:8">
      <c r="A31" s="29" t="s">
        <v>47</v>
      </c>
      <c r="B31" s="30" t="s">
        <v>48</v>
      </c>
      <c r="C31" s="31">
        <f t="shared" ref="C31:C35" si="10">D31+E31</f>
        <v>140</v>
      </c>
      <c r="D31" s="32">
        <v>107</v>
      </c>
      <c r="E31" s="32">
        <v>33</v>
      </c>
      <c r="F31" s="32">
        <f t="shared" ref="F31:F35" si="11">G31+H31</f>
        <v>1086</v>
      </c>
      <c r="G31" s="32">
        <v>1084</v>
      </c>
      <c r="H31" s="33">
        <v>2</v>
      </c>
    </row>
    <row r="32" ht="15" customHeight="1" spans="1:8">
      <c r="A32" s="34"/>
      <c r="B32" s="35" t="s">
        <v>49</v>
      </c>
      <c r="C32" s="36"/>
      <c r="D32" s="37"/>
      <c r="E32" s="37"/>
      <c r="F32" s="37"/>
      <c r="G32" s="37"/>
      <c r="H32" s="38"/>
    </row>
    <row r="33" ht="15" customHeight="1" spans="1:8">
      <c r="A33" s="29" t="s">
        <v>50</v>
      </c>
      <c r="B33" s="30" t="s">
        <v>51</v>
      </c>
      <c r="C33" s="31">
        <f t="shared" si="10"/>
        <v>8247</v>
      </c>
      <c r="D33" s="32">
        <v>7489</v>
      </c>
      <c r="E33" s="32">
        <v>758</v>
      </c>
      <c r="F33" s="32">
        <f t="shared" si="11"/>
        <v>51893</v>
      </c>
      <c r="G33" s="32">
        <v>51650</v>
      </c>
      <c r="H33" s="33">
        <v>243</v>
      </c>
    </row>
    <row r="34" ht="36" spans="1:8">
      <c r="A34" s="34"/>
      <c r="B34" s="35" t="s">
        <v>52</v>
      </c>
      <c r="C34" s="36"/>
      <c r="D34" s="37"/>
      <c r="E34" s="37"/>
      <c r="F34" s="37"/>
      <c r="G34" s="37"/>
      <c r="H34" s="38"/>
    </row>
    <row r="35" spans="1:8">
      <c r="A35" s="29" t="s">
        <v>53</v>
      </c>
      <c r="B35" s="30" t="s">
        <v>54</v>
      </c>
      <c r="C35" s="31">
        <f t="shared" si="10"/>
        <v>44070</v>
      </c>
      <c r="D35" s="32">
        <v>35674</v>
      </c>
      <c r="E35" s="32">
        <v>8396</v>
      </c>
      <c r="F35" s="32">
        <f t="shared" si="11"/>
        <v>90106</v>
      </c>
      <c r="G35" s="32">
        <v>89709</v>
      </c>
      <c r="H35" s="33">
        <v>397</v>
      </c>
    </row>
    <row r="36" ht="24" spans="1:8">
      <c r="A36" s="34"/>
      <c r="B36" s="35" t="s">
        <v>55</v>
      </c>
      <c r="C36" s="36"/>
      <c r="D36" s="37"/>
      <c r="E36" s="37"/>
      <c r="F36" s="37"/>
      <c r="G36" s="37"/>
      <c r="H36" s="38"/>
    </row>
    <row r="37" spans="1:8">
      <c r="A37" s="29" t="s">
        <v>56</v>
      </c>
      <c r="B37" s="30" t="s">
        <v>57</v>
      </c>
      <c r="C37" s="31">
        <f t="shared" ref="C37:C42" si="12">D37+E37</f>
        <v>890</v>
      </c>
      <c r="D37" s="32">
        <v>840</v>
      </c>
      <c r="E37" s="32">
        <v>50</v>
      </c>
      <c r="F37" s="32">
        <f t="shared" ref="F37:F42" si="13">G37+H37</f>
        <v>6719</v>
      </c>
      <c r="G37" s="32">
        <v>6706</v>
      </c>
      <c r="H37" s="33">
        <v>13</v>
      </c>
    </row>
    <row r="38" ht="14.25" customHeight="1" spans="1:8">
      <c r="A38" s="34"/>
      <c r="B38" s="35" t="s">
        <v>58</v>
      </c>
      <c r="C38" s="36"/>
      <c r="D38" s="37"/>
      <c r="E38" s="37"/>
      <c r="F38" s="37"/>
      <c r="G38" s="37"/>
      <c r="H38" s="38"/>
    </row>
    <row r="39" ht="13.5" customHeight="1" spans="1:8">
      <c r="A39" s="29" t="s">
        <v>59</v>
      </c>
      <c r="B39" s="30" t="s">
        <v>60</v>
      </c>
      <c r="C39" s="31">
        <f t="shared" si="12"/>
        <v>4119</v>
      </c>
      <c r="D39" s="32">
        <v>3709</v>
      </c>
      <c r="E39" s="32">
        <v>410</v>
      </c>
      <c r="F39" s="32">
        <f t="shared" si="13"/>
        <v>11062</v>
      </c>
      <c r="G39" s="32">
        <v>11005</v>
      </c>
      <c r="H39" s="33">
        <v>57</v>
      </c>
    </row>
    <row r="40" spans="1:8">
      <c r="A40" s="34"/>
      <c r="B40" s="35" t="s">
        <v>61</v>
      </c>
      <c r="C40" s="36"/>
      <c r="D40" s="37"/>
      <c r="E40" s="37"/>
      <c r="F40" s="37"/>
      <c r="G40" s="37"/>
      <c r="H40" s="38"/>
    </row>
    <row r="41" spans="1:8">
      <c r="A41" s="39" t="s">
        <v>62</v>
      </c>
      <c r="B41" s="40"/>
      <c r="C41" s="41">
        <f t="shared" si="12"/>
        <v>196540</v>
      </c>
      <c r="D41" s="42">
        <f t="shared" ref="D41:H41" si="14">SUM(D42:D115)</f>
        <v>181374</v>
      </c>
      <c r="E41" s="43">
        <f t="shared" si="14"/>
        <v>15166</v>
      </c>
      <c r="F41" s="42">
        <f t="shared" si="13"/>
        <v>808898</v>
      </c>
      <c r="G41" s="42">
        <f t="shared" si="14"/>
        <v>807765</v>
      </c>
      <c r="H41" s="44">
        <f t="shared" si="14"/>
        <v>1133</v>
      </c>
    </row>
    <row r="42" ht="24" spans="1:8">
      <c r="A42" s="29" t="s">
        <v>63</v>
      </c>
      <c r="B42" s="45" t="s">
        <v>64</v>
      </c>
      <c r="C42" s="31">
        <f t="shared" si="12"/>
        <v>23789</v>
      </c>
      <c r="D42" s="32">
        <v>22672</v>
      </c>
      <c r="E42" s="32">
        <v>1117</v>
      </c>
      <c r="F42" s="32">
        <f t="shared" si="13"/>
        <v>104792</v>
      </c>
      <c r="G42" s="32">
        <v>104705</v>
      </c>
      <c r="H42" s="33">
        <v>87</v>
      </c>
    </row>
    <row r="43" customHeight="1" spans="1:8">
      <c r="A43" s="34"/>
      <c r="B43" s="35" t="s">
        <v>65</v>
      </c>
      <c r="C43" s="36"/>
      <c r="D43" s="37"/>
      <c r="E43" s="37"/>
      <c r="F43" s="37"/>
      <c r="G43" s="37"/>
      <c r="H43" s="38"/>
    </row>
    <row r="44" ht="13.5" customHeight="1" spans="1:8">
      <c r="A44" s="29" t="s">
        <v>66</v>
      </c>
      <c r="B44" s="45" t="s">
        <v>67</v>
      </c>
      <c r="C44" s="31">
        <f t="shared" ref="C44:C48" si="15">D44+E44</f>
        <v>3418</v>
      </c>
      <c r="D44" s="32">
        <v>3381</v>
      </c>
      <c r="E44" s="32">
        <v>37</v>
      </c>
      <c r="F44" s="32">
        <f t="shared" ref="F44:F48" si="16">G44+H44</f>
        <v>22147</v>
      </c>
      <c r="G44" s="32">
        <v>22141</v>
      </c>
      <c r="H44" s="33">
        <v>6</v>
      </c>
    </row>
    <row r="45" ht="36" spans="1:8">
      <c r="A45" s="34"/>
      <c r="B45" s="35" t="s">
        <v>68</v>
      </c>
      <c r="C45" s="36"/>
      <c r="D45" s="37"/>
      <c r="E45" s="37"/>
      <c r="F45" s="37"/>
      <c r="G45" s="37"/>
      <c r="H45" s="38"/>
    </row>
    <row r="46" ht="13.5" customHeight="1" spans="1:8">
      <c r="A46" s="29" t="s">
        <v>69</v>
      </c>
      <c r="B46" s="45" t="s">
        <v>70</v>
      </c>
      <c r="C46" s="31">
        <f t="shared" si="15"/>
        <v>1409</v>
      </c>
      <c r="D46" s="32">
        <v>1386</v>
      </c>
      <c r="E46" s="32">
        <v>23</v>
      </c>
      <c r="F46" s="32">
        <f t="shared" si="16"/>
        <v>3693</v>
      </c>
      <c r="G46" s="32">
        <v>3689</v>
      </c>
      <c r="H46" s="33">
        <v>4</v>
      </c>
    </row>
    <row r="47" ht="24" customHeight="1" spans="1:8">
      <c r="A47" s="34"/>
      <c r="B47" s="35" t="s">
        <v>71</v>
      </c>
      <c r="C47" s="36"/>
      <c r="D47" s="37"/>
      <c r="E47" s="37"/>
      <c r="F47" s="37"/>
      <c r="G47" s="37"/>
      <c r="H47" s="38"/>
    </row>
    <row r="48" ht="14.25" customHeight="1" spans="1:8">
      <c r="A48" s="29" t="s">
        <v>72</v>
      </c>
      <c r="B48" s="45" t="s">
        <v>73</v>
      </c>
      <c r="C48" s="31">
        <f t="shared" si="15"/>
        <v>467</v>
      </c>
      <c r="D48" s="32">
        <v>454</v>
      </c>
      <c r="E48" s="32">
        <v>13</v>
      </c>
      <c r="F48" s="32">
        <f t="shared" si="16"/>
        <v>2246</v>
      </c>
      <c r="G48" s="32">
        <v>2245</v>
      </c>
      <c r="H48" s="33">
        <v>1</v>
      </c>
    </row>
    <row r="49" ht="36" spans="1:8">
      <c r="A49" s="34"/>
      <c r="B49" s="35" t="s">
        <v>74</v>
      </c>
      <c r="C49" s="36"/>
      <c r="D49" s="37"/>
      <c r="E49" s="37"/>
      <c r="F49" s="37"/>
      <c r="G49" s="37"/>
      <c r="H49" s="38"/>
    </row>
    <row r="50" ht="13.5" customHeight="1" spans="1:8">
      <c r="A50" s="29" t="s">
        <v>75</v>
      </c>
      <c r="B50" s="45" t="s">
        <v>76</v>
      </c>
      <c r="C50" s="31">
        <f t="shared" ref="C50:C54" si="17">D50+E50</f>
        <v>4335</v>
      </c>
      <c r="D50" s="32">
        <v>4087</v>
      </c>
      <c r="E50" s="32">
        <v>248</v>
      </c>
      <c r="F50" s="32">
        <f t="shared" ref="F50:F54" si="18">G50+H50</f>
        <v>25654</v>
      </c>
      <c r="G50" s="32">
        <v>25625</v>
      </c>
      <c r="H50" s="33">
        <v>29</v>
      </c>
    </row>
    <row r="51" ht="48" spans="1:8">
      <c r="A51" s="34"/>
      <c r="B51" s="35" t="s">
        <v>77</v>
      </c>
      <c r="C51" s="36"/>
      <c r="D51" s="37"/>
      <c r="E51" s="37"/>
      <c r="F51" s="37"/>
      <c r="G51" s="37"/>
      <c r="H51" s="38"/>
    </row>
    <row r="52" ht="14.25" customHeight="1" spans="1:8">
      <c r="A52" s="29" t="s">
        <v>78</v>
      </c>
      <c r="B52" s="45" t="s">
        <v>79</v>
      </c>
      <c r="C52" s="31">
        <f t="shared" si="17"/>
        <v>137</v>
      </c>
      <c r="D52" s="32">
        <v>118</v>
      </c>
      <c r="E52" s="32">
        <v>19</v>
      </c>
      <c r="F52" s="32">
        <f t="shared" si="18"/>
        <v>156</v>
      </c>
      <c r="G52" s="32">
        <v>152</v>
      </c>
      <c r="H52" s="33">
        <v>4</v>
      </c>
    </row>
    <row r="53" ht="15" customHeight="1" spans="1:8">
      <c r="A53" s="34"/>
      <c r="B53" s="35" t="s">
        <v>80</v>
      </c>
      <c r="C53" s="36"/>
      <c r="D53" s="37"/>
      <c r="E53" s="37"/>
      <c r="F53" s="37"/>
      <c r="G53" s="37"/>
      <c r="H53" s="38"/>
    </row>
    <row r="54" ht="13.5" customHeight="1" spans="1:8">
      <c r="A54" s="29" t="s">
        <v>81</v>
      </c>
      <c r="B54" s="45" t="s">
        <v>82</v>
      </c>
      <c r="C54" s="31">
        <f t="shared" si="17"/>
        <v>3410</v>
      </c>
      <c r="D54" s="32">
        <v>3379</v>
      </c>
      <c r="E54" s="32">
        <v>31</v>
      </c>
      <c r="F54" s="32">
        <f t="shared" si="18"/>
        <v>20573</v>
      </c>
      <c r="G54" s="32">
        <v>20568</v>
      </c>
      <c r="H54" s="33">
        <v>5</v>
      </c>
    </row>
    <row r="55" ht="24" customHeight="1" spans="1:8">
      <c r="A55" s="34"/>
      <c r="B55" s="35" t="s">
        <v>83</v>
      </c>
      <c r="C55" s="36"/>
      <c r="D55" s="37"/>
      <c r="E55" s="37"/>
      <c r="F55" s="37"/>
      <c r="G55" s="37"/>
      <c r="H55" s="38"/>
    </row>
    <row r="56" ht="13.5" customHeight="1" spans="1:8">
      <c r="A56" s="29" t="s">
        <v>84</v>
      </c>
      <c r="B56" s="45" t="s">
        <v>85</v>
      </c>
      <c r="C56" s="31">
        <f t="shared" ref="C56:C60" si="19">D56+E56</f>
        <v>4102</v>
      </c>
      <c r="D56" s="32">
        <v>4028</v>
      </c>
      <c r="E56" s="32">
        <v>74</v>
      </c>
      <c r="F56" s="32">
        <f t="shared" ref="F56:F60" si="20">G56+H56</f>
        <v>27470</v>
      </c>
      <c r="G56" s="32">
        <v>27460</v>
      </c>
      <c r="H56" s="33">
        <v>10</v>
      </c>
    </row>
    <row r="57" ht="14.25" customHeight="1" spans="1:8">
      <c r="A57" s="34"/>
      <c r="B57" s="35" t="s">
        <v>86</v>
      </c>
      <c r="C57" s="36"/>
      <c r="D57" s="37"/>
      <c r="E57" s="37"/>
      <c r="F57" s="37"/>
      <c r="G57" s="37"/>
      <c r="H57" s="38"/>
    </row>
    <row r="58" ht="13.5" customHeight="1" spans="1:8">
      <c r="A58" s="29" t="s">
        <v>87</v>
      </c>
      <c r="B58" s="45" t="s">
        <v>88</v>
      </c>
      <c r="C58" s="31">
        <f t="shared" si="19"/>
        <v>1505</v>
      </c>
      <c r="D58" s="32">
        <v>1487</v>
      </c>
      <c r="E58" s="32">
        <v>18</v>
      </c>
      <c r="F58" s="32">
        <f t="shared" si="20"/>
        <v>3052</v>
      </c>
      <c r="G58" s="32">
        <v>3047</v>
      </c>
      <c r="H58" s="33">
        <v>5</v>
      </c>
    </row>
    <row r="59" ht="14.25" customHeight="1" spans="1:8">
      <c r="A59" s="34"/>
      <c r="B59" s="35" t="s">
        <v>89</v>
      </c>
      <c r="C59" s="36"/>
      <c r="D59" s="37"/>
      <c r="E59" s="37"/>
      <c r="F59" s="37"/>
      <c r="G59" s="37"/>
      <c r="H59" s="38"/>
    </row>
    <row r="60" ht="13.5" customHeight="1" spans="1:8">
      <c r="A60" s="29" t="s">
        <v>90</v>
      </c>
      <c r="B60" s="45" t="s">
        <v>91</v>
      </c>
      <c r="C60" s="31">
        <f t="shared" si="19"/>
        <v>10187</v>
      </c>
      <c r="D60" s="32">
        <v>9993</v>
      </c>
      <c r="E60" s="32">
        <v>194</v>
      </c>
      <c r="F60" s="32">
        <f t="shared" si="20"/>
        <v>38360</v>
      </c>
      <c r="G60" s="32">
        <v>38337</v>
      </c>
      <c r="H60" s="33">
        <v>23</v>
      </c>
    </row>
    <row r="61" ht="36" spans="1:8">
      <c r="A61" s="34"/>
      <c r="B61" s="35" t="s">
        <v>92</v>
      </c>
      <c r="C61" s="36"/>
      <c r="D61" s="37"/>
      <c r="E61" s="37"/>
      <c r="F61" s="37"/>
      <c r="G61" s="37"/>
      <c r="H61" s="38"/>
    </row>
    <row r="62" ht="13.5" customHeight="1" spans="1:8">
      <c r="A62" s="29" t="s">
        <v>93</v>
      </c>
      <c r="B62" s="45" t="s">
        <v>94</v>
      </c>
      <c r="C62" s="31">
        <f t="shared" ref="C62:C66" si="21">D62+E62</f>
        <v>5268</v>
      </c>
      <c r="D62" s="32">
        <v>4996</v>
      </c>
      <c r="E62" s="32">
        <v>272</v>
      </c>
      <c r="F62" s="32">
        <f t="shared" ref="F62:F66" si="22">G62+H62</f>
        <v>9444</v>
      </c>
      <c r="G62" s="32">
        <v>9435</v>
      </c>
      <c r="H62" s="33">
        <v>9</v>
      </c>
    </row>
    <row r="63" spans="1:8">
      <c r="A63" s="34"/>
      <c r="B63" s="35" t="s">
        <v>95</v>
      </c>
      <c r="C63" s="36"/>
      <c r="D63" s="37"/>
      <c r="E63" s="37"/>
      <c r="F63" s="37"/>
      <c r="G63" s="37"/>
      <c r="H63" s="38"/>
    </row>
    <row r="64" ht="14.25" customHeight="1" spans="1:8">
      <c r="A64" s="29" t="s">
        <v>96</v>
      </c>
      <c r="B64" s="45" t="s">
        <v>97</v>
      </c>
      <c r="C64" s="31">
        <f t="shared" si="21"/>
        <v>26768</v>
      </c>
      <c r="D64" s="32">
        <v>25799</v>
      </c>
      <c r="E64" s="32">
        <v>969</v>
      </c>
      <c r="F64" s="32">
        <f t="shared" si="22"/>
        <v>88827</v>
      </c>
      <c r="G64" s="32">
        <v>88767</v>
      </c>
      <c r="H64" s="33">
        <v>60</v>
      </c>
    </row>
    <row r="65" ht="24" spans="1:8">
      <c r="A65" s="34"/>
      <c r="B65" s="35" t="s">
        <v>98</v>
      </c>
      <c r="C65" s="36"/>
      <c r="D65" s="37"/>
      <c r="E65" s="37"/>
      <c r="F65" s="37"/>
      <c r="G65" s="37"/>
      <c r="H65" s="38"/>
    </row>
    <row r="66" ht="14.25" customHeight="1" spans="1:8">
      <c r="A66" s="29" t="s">
        <v>99</v>
      </c>
      <c r="B66" s="45" t="s">
        <v>100</v>
      </c>
      <c r="C66" s="31">
        <f t="shared" si="21"/>
        <v>6241</v>
      </c>
      <c r="D66" s="32">
        <v>5950</v>
      </c>
      <c r="E66" s="32">
        <v>291</v>
      </c>
      <c r="F66" s="32">
        <f t="shared" si="22"/>
        <v>32297</v>
      </c>
      <c r="G66" s="32">
        <v>32270</v>
      </c>
      <c r="H66" s="33">
        <v>27</v>
      </c>
    </row>
    <row r="67" ht="14.25" customHeight="1" spans="1:8">
      <c r="A67" s="34"/>
      <c r="B67" s="35" t="s">
        <v>101</v>
      </c>
      <c r="C67" s="36"/>
      <c r="D67" s="37"/>
      <c r="E67" s="37"/>
      <c r="F67" s="37"/>
      <c r="G67" s="37"/>
      <c r="H67" s="38"/>
    </row>
    <row r="68" ht="12.75" customHeight="1" spans="1:8">
      <c r="A68" s="29" t="s">
        <v>102</v>
      </c>
      <c r="B68" s="45" t="s">
        <v>103</v>
      </c>
      <c r="C68" s="31">
        <f t="shared" ref="C68:C72" si="23">D68+E68</f>
        <v>10203</v>
      </c>
      <c r="D68" s="32">
        <v>9188</v>
      </c>
      <c r="E68" s="32">
        <v>1015</v>
      </c>
      <c r="F68" s="32">
        <f t="shared" ref="F68:F72" si="24">G68+H68</f>
        <v>37062</v>
      </c>
      <c r="G68" s="32">
        <v>36991</v>
      </c>
      <c r="H68" s="33">
        <v>71</v>
      </c>
    </row>
    <row r="69" ht="14.25" customHeight="1" spans="1:8">
      <c r="A69" s="34"/>
      <c r="B69" s="35" t="s">
        <v>104</v>
      </c>
      <c r="C69" s="36"/>
      <c r="D69" s="37"/>
      <c r="E69" s="37"/>
      <c r="F69" s="37"/>
      <c r="G69" s="37"/>
      <c r="H69" s="38"/>
    </row>
    <row r="70" ht="14.25" customHeight="1" spans="1:8">
      <c r="A70" s="29" t="s">
        <v>105</v>
      </c>
      <c r="B70" s="45" t="s">
        <v>106</v>
      </c>
      <c r="C70" s="31">
        <f t="shared" si="23"/>
        <v>2550</v>
      </c>
      <c r="D70" s="32">
        <v>2452</v>
      </c>
      <c r="E70" s="32">
        <v>98</v>
      </c>
      <c r="F70" s="32">
        <f t="shared" si="24"/>
        <v>21459</v>
      </c>
      <c r="G70" s="32">
        <v>21442</v>
      </c>
      <c r="H70" s="33">
        <v>17</v>
      </c>
    </row>
    <row r="71" ht="24.75" customHeight="1" spans="1:8">
      <c r="A71" s="34"/>
      <c r="B71" s="35" t="s">
        <v>107</v>
      </c>
      <c r="C71" s="36"/>
      <c r="D71" s="37"/>
      <c r="E71" s="37"/>
      <c r="F71" s="37"/>
      <c r="G71" s="37"/>
      <c r="H71" s="38"/>
    </row>
    <row r="72" ht="14.25" customHeight="1" spans="1:8">
      <c r="A72" s="29" t="s">
        <v>108</v>
      </c>
      <c r="B72" s="45" t="s">
        <v>109</v>
      </c>
      <c r="C72" s="31">
        <f t="shared" si="23"/>
        <v>846</v>
      </c>
      <c r="D72" s="32">
        <v>814</v>
      </c>
      <c r="E72" s="32">
        <v>32</v>
      </c>
      <c r="F72" s="32">
        <f t="shared" si="24"/>
        <v>6046</v>
      </c>
      <c r="G72" s="32">
        <v>6039</v>
      </c>
      <c r="H72" s="33">
        <v>7</v>
      </c>
    </row>
    <row r="73" ht="36" spans="1:8">
      <c r="A73" s="34"/>
      <c r="B73" s="35" t="s">
        <v>110</v>
      </c>
      <c r="C73" s="36"/>
      <c r="D73" s="37"/>
      <c r="E73" s="37"/>
      <c r="F73" s="37"/>
      <c r="G73" s="37"/>
      <c r="H73" s="38"/>
    </row>
    <row r="74" ht="14.25" customHeight="1" spans="1:8">
      <c r="A74" s="29" t="s">
        <v>111</v>
      </c>
      <c r="B74" s="45" t="s">
        <v>112</v>
      </c>
      <c r="C74" s="31">
        <f t="shared" ref="C74:C78" si="25">D74+E74</f>
        <v>3481</v>
      </c>
      <c r="D74" s="32">
        <v>3426</v>
      </c>
      <c r="E74" s="32">
        <v>55</v>
      </c>
      <c r="F74" s="32">
        <f t="shared" ref="F74:F78" si="26">G74+H74</f>
        <v>17403</v>
      </c>
      <c r="G74" s="32">
        <v>17401</v>
      </c>
      <c r="H74" s="33">
        <v>2</v>
      </c>
    </row>
    <row r="75" ht="24" customHeight="1" spans="1:8">
      <c r="A75" s="34"/>
      <c r="B75" s="35" t="s">
        <v>113</v>
      </c>
      <c r="C75" s="36"/>
      <c r="D75" s="37"/>
      <c r="E75" s="37"/>
      <c r="F75" s="37"/>
      <c r="G75" s="37"/>
      <c r="H75" s="38"/>
    </row>
    <row r="76" ht="13.5" customHeight="1" spans="1:8">
      <c r="A76" s="29" t="s">
        <v>114</v>
      </c>
      <c r="B76" s="45" t="s">
        <v>115</v>
      </c>
      <c r="C76" s="31">
        <f t="shared" si="25"/>
        <v>11257</v>
      </c>
      <c r="D76" s="32">
        <v>10476</v>
      </c>
      <c r="E76" s="32">
        <v>781</v>
      </c>
      <c r="F76" s="32">
        <f t="shared" si="26"/>
        <v>45867</v>
      </c>
      <c r="G76" s="32">
        <v>45817</v>
      </c>
      <c r="H76" s="33">
        <v>50</v>
      </c>
    </row>
    <row r="77" ht="14.25" customHeight="1" spans="1:8">
      <c r="A77" s="34"/>
      <c r="B77" s="35" t="s">
        <v>116</v>
      </c>
      <c r="C77" s="36"/>
      <c r="D77" s="37"/>
      <c r="E77" s="37"/>
      <c r="F77" s="37"/>
      <c r="G77" s="37"/>
      <c r="H77" s="38"/>
    </row>
    <row r="78" spans="1:8">
      <c r="A78" s="29" t="s">
        <v>117</v>
      </c>
      <c r="B78" s="45" t="s">
        <v>118</v>
      </c>
      <c r="C78" s="31">
        <f t="shared" si="25"/>
        <v>732</v>
      </c>
      <c r="D78" s="32">
        <v>703</v>
      </c>
      <c r="E78" s="32">
        <v>29</v>
      </c>
      <c r="F78" s="32">
        <f t="shared" si="26"/>
        <v>4555</v>
      </c>
      <c r="G78" s="32">
        <v>4553</v>
      </c>
      <c r="H78" s="33">
        <v>2</v>
      </c>
    </row>
    <row r="79" ht="13.5" customHeight="1" spans="1:8">
      <c r="A79" s="34"/>
      <c r="B79" s="35" t="s">
        <v>119</v>
      </c>
      <c r="C79" s="36"/>
      <c r="D79" s="37"/>
      <c r="E79" s="37"/>
      <c r="F79" s="37"/>
      <c r="G79" s="37"/>
      <c r="H79" s="38"/>
    </row>
    <row r="80" ht="48" spans="1:8">
      <c r="A80" s="29" t="s">
        <v>120</v>
      </c>
      <c r="B80" s="45" t="s">
        <v>121</v>
      </c>
      <c r="C80" s="31">
        <f t="shared" ref="C80:C84" si="27">D80+E80</f>
        <v>980</v>
      </c>
      <c r="D80" s="32">
        <v>961</v>
      </c>
      <c r="E80" s="32">
        <v>19</v>
      </c>
      <c r="F80" s="32">
        <f>G80+H80</f>
        <v>6407</v>
      </c>
      <c r="G80" s="32">
        <v>6404</v>
      </c>
      <c r="H80" s="33">
        <v>3</v>
      </c>
    </row>
    <row r="81" ht="15" customHeight="1" spans="1:8">
      <c r="A81" s="34"/>
      <c r="B81" s="35" t="s">
        <v>122</v>
      </c>
      <c r="C81" s="36"/>
      <c r="D81" s="37"/>
      <c r="E81" s="37"/>
      <c r="F81" s="37"/>
      <c r="G81" s="37"/>
      <c r="H81" s="38"/>
    </row>
    <row r="82" spans="1:8">
      <c r="A82" s="29" t="s">
        <v>123</v>
      </c>
      <c r="B82" s="45" t="s">
        <v>124</v>
      </c>
      <c r="C82" s="31">
        <f t="shared" si="27"/>
        <v>2518</v>
      </c>
      <c r="D82" s="32">
        <v>2109</v>
      </c>
      <c r="E82" s="32">
        <v>409</v>
      </c>
      <c r="F82" s="32">
        <f>G82+H82</f>
        <v>6663</v>
      </c>
      <c r="G82" s="32">
        <v>6636</v>
      </c>
      <c r="H82" s="33">
        <v>27</v>
      </c>
    </row>
    <row r="83" spans="1:8">
      <c r="A83" s="34"/>
      <c r="B83" s="35" t="s">
        <v>125</v>
      </c>
      <c r="C83" s="36"/>
      <c r="D83" s="37"/>
      <c r="E83" s="37"/>
      <c r="F83" s="37"/>
      <c r="G83" s="37"/>
      <c r="H83" s="38"/>
    </row>
    <row r="84" spans="1:8">
      <c r="A84" s="29" t="s">
        <v>126</v>
      </c>
      <c r="B84" s="45" t="s">
        <v>127</v>
      </c>
      <c r="C84" s="31">
        <f t="shared" si="27"/>
        <v>2</v>
      </c>
      <c r="D84" s="32">
        <v>0</v>
      </c>
      <c r="E84" s="32">
        <v>2</v>
      </c>
      <c r="F84" s="32">
        <v>0</v>
      </c>
      <c r="G84" s="32">
        <v>0</v>
      </c>
      <c r="H84" s="33">
        <v>0</v>
      </c>
    </row>
    <row r="85" ht="24" spans="1:8">
      <c r="A85" s="34"/>
      <c r="B85" s="35" t="s">
        <v>128</v>
      </c>
      <c r="C85" s="36"/>
      <c r="D85" s="37"/>
      <c r="E85" s="37"/>
      <c r="F85" s="37"/>
      <c r="G85" s="37"/>
      <c r="H85" s="38"/>
    </row>
    <row r="86" ht="24" spans="1:8">
      <c r="A86" s="29" t="s">
        <v>129</v>
      </c>
      <c r="B86" s="45" t="s">
        <v>130</v>
      </c>
      <c r="C86" s="31">
        <f t="shared" ref="C86:C90" si="28">D86+E86</f>
        <v>2710</v>
      </c>
      <c r="D86" s="32">
        <v>2288</v>
      </c>
      <c r="E86" s="32">
        <v>422</v>
      </c>
      <c r="F86" s="32">
        <f t="shared" ref="F86:F90" si="29">G86+H86</f>
        <v>11588</v>
      </c>
      <c r="G86" s="32">
        <v>11562</v>
      </c>
      <c r="H86" s="33">
        <v>26</v>
      </c>
    </row>
    <row r="87" ht="24" spans="1:8">
      <c r="A87" s="34"/>
      <c r="B87" s="35" t="s">
        <v>131</v>
      </c>
      <c r="C87" s="36"/>
      <c r="D87" s="37"/>
      <c r="E87" s="37"/>
      <c r="F87" s="37"/>
      <c r="G87" s="37"/>
      <c r="H87" s="38"/>
    </row>
    <row r="88" ht="24" spans="1:8">
      <c r="A88" s="29" t="s">
        <v>132</v>
      </c>
      <c r="B88" s="45" t="s">
        <v>133</v>
      </c>
      <c r="C88" s="31">
        <f t="shared" si="28"/>
        <v>194</v>
      </c>
      <c r="D88" s="32">
        <v>146</v>
      </c>
      <c r="E88" s="32">
        <v>48</v>
      </c>
      <c r="F88" s="32">
        <f t="shared" si="29"/>
        <v>1722</v>
      </c>
      <c r="G88" s="32">
        <v>1721</v>
      </c>
      <c r="H88" s="33">
        <v>1</v>
      </c>
    </row>
    <row r="89" ht="24" spans="1:8">
      <c r="A89" s="34"/>
      <c r="B89" s="35" t="s">
        <v>134</v>
      </c>
      <c r="C89" s="36"/>
      <c r="D89" s="37"/>
      <c r="E89" s="37"/>
      <c r="F89" s="37"/>
      <c r="G89" s="37"/>
      <c r="H89" s="38"/>
    </row>
    <row r="90" spans="1:8">
      <c r="A90" s="29" t="s">
        <v>135</v>
      </c>
      <c r="B90" s="45" t="s">
        <v>136</v>
      </c>
      <c r="C90" s="31">
        <f t="shared" si="28"/>
        <v>217</v>
      </c>
      <c r="D90" s="32">
        <v>204</v>
      </c>
      <c r="E90" s="32">
        <v>13</v>
      </c>
      <c r="F90" s="32">
        <f t="shared" si="29"/>
        <v>1674</v>
      </c>
      <c r="G90" s="32">
        <v>1671</v>
      </c>
      <c r="H90" s="33">
        <v>3</v>
      </c>
    </row>
    <row r="91" ht="24" spans="1:8">
      <c r="A91" s="34"/>
      <c r="B91" s="35" t="s">
        <v>137</v>
      </c>
      <c r="C91" s="36"/>
      <c r="D91" s="37"/>
      <c r="E91" s="37"/>
      <c r="F91" s="37"/>
      <c r="G91" s="37"/>
      <c r="H91" s="38"/>
    </row>
    <row r="92" spans="1:8">
      <c r="A92" s="29" t="s">
        <v>138</v>
      </c>
      <c r="B92" s="45" t="s">
        <v>139</v>
      </c>
      <c r="C92" s="31">
        <f t="shared" ref="C92:C96" si="30">D92+E92</f>
        <v>343</v>
      </c>
      <c r="D92" s="32">
        <v>330</v>
      </c>
      <c r="E92" s="32">
        <v>13</v>
      </c>
      <c r="F92" s="32">
        <f t="shared" ref="F92:F96" si="31">G92+H92</f>
        <v>2356</v>
      </c>
      <c r="G92" s="32">
        <v>2354</v>
      </c>
      <c r="H92" s="33">
        <v>2</v>
      </c>
    </row>
    <row r="93" customHeight="1" spans="1:8">
      <c r="A93" s="34"/>
      <c r="B93" s="35" t="s">
        <v>140</v>
      </c>
      <c r="C93" s="36"/>
      <c r="D93" s="37"/>
      <c r="E93" s="37"/>
      <c r="F93" s="37"/>
      <c r="G93" s="37"/>
      <c r="H93" s="38"/>
    </row>
    <row r="94" spans="1:8">
      <c r="A94" s="29" t="s">
        <v>141</v>
      </c>
      <c r="B94" s="45" t="s">
        <v>142</v>
      </c>
      <c r="C94" s="31">
        <f t="shared" si="30"/>
        <v>20326</v>
      </c>
      <c r="D94" s="32">
        <v>14721</v>
      </c>
      <c r="E94" s="32">
        <v>5605</v>
      </c>
      <c r="F94" s="32">
        <f t="shared" si="31"/>
        <v>36371</v>
      </c>
      <c r="G94" s="32">
        <v>36065</v>
      </c>
      <c r="H94" s="33">
        <v>306</v>
      </c>
    </row>
    <row r="95" spans="1:8">
      <c r="A95" s="34"/>
      <c r="B95" s="35" t="s">
        <v>143</v>
      </c>
      <c r="C95" s="36"/>
      <c r="D95" s="37"/>
      <c r="E95" s="37"/>
      <c r="F95" s="37"/>
      <c r="G95" s="37"/>
      <c r="H95" s="38"/>
    </row>
    <row r="96" spans="1:8">
      <c r="A96" s="29" t="s">
        <v>144</v>
      </c>
      <c r="B96" s="45" t="s">
        <v>145</v>
      </c>
      <c r="C96" s="31">
        <f t="shared" si="30"/>
        <v>2680</v>
      </c>
      <c r="D96" s="32">
        <v>2556</v>
      </c>
      <c r="E96" s="32">
        <v>124</v>
      </c>
      <c r="F96" s="32">
        <f t="shared" si="31"/>
        <v>3339</v>
      </c>
      <c r="G96" s="32">
        <v>3333</v>
      </c>
      <c r="H96" s="33">
        <v>6</v>
      </c>
    </row>
    <row r="97" spans="1:8">
      <c r="A97" s="34"/>
      <c r="B97" s="35" t="s">
        <v>146</v>
      </c>
      <c r="C97" s="36"/>
      <c r="D97" s="37"/>
      <c r="E97" s="37"/>
      <c r="F97" s="37"/>
      <c r="G97" s="37"/>
      <c r="H97" s="38"/>
    </row>
    <row r="98" ht="36.75" spans="1:8">
      <c r="A98" s="29" t="s">
        <v>147</v>
      </c>
      <c r="B98" s="45" t="s">
        <v>148</v>
      </c>
      <c r="C98" s="31">
        <f t="shared" ref="C98:C102" si="32">D98+E98</f>
        <v>4917</v>
      </c>
      <c r="D98" s="32">
        <v>4069</v>
      </c>
      <c r="E98" s="32">
        <v>848</v>
      </c>
      <c r="F98" s="32">
        <f t="shared" ref="F98:F102" si="33">G98+H98</f>
        <v>23452</v>
      </c>
      <c r="G98" s="32">
        <v>23349</v>
      </c>
      <c r="H98" s="33">
        <v>103</v>
      </c>
    </row>
    <row r="99" ht="24" spans="1:8">
      <c r="A99" s="34"/>
      <c r="B99" s="35" t="s">
        <v>149</v>
      </c>
      <c r="C99" s="36"/>
      <c r="D99" s="37"/>
      <c r="E99" s="37"/>
      <c r="F99" s="37"/>
      <c r="G99" s="37"/>
      <c r="H99" s="38"/>
    </row>
    <row r="100" ht="24" spans="1:8">
      <c r="A100" s="29" t="s">
        <v>150</v>
      </c>
      <c r="B100" s="45" t="s">
        <v>151</v>
      </c>
      <c r="C100" s="31">
        <f t="shared" si="32"/>
        <v>3298</v>
      </c>
      <c r="D100" s="32">
        <v>3152</v>
      </c>
      <c r="E100" s="32">
        <v>146</v>
      </c>
      <c r="F100" s="32">
        <f t="shared" si="33"/>
        <v>6301</v>
      </c>
      <c r="G100" s="32">
        <v>6291</v>
      </c>
      <c r="H100" s="33">
        <v>10</v>
      </c>
    </row>
    <row r="101" ht="24" spans="1:8">
      <c r="A101" s="34"/>
      <c r="B101" s="35" t="s">
        <v>152</v>
      </c>
      <c r="C101" s="36"/>
      <c r="D101" s="37"/>
      <c r="E101" s="37"/>
      <c r="F101" s="37"/>
      <c r="G101" s="37"/>
      <c r="H101" s="38"/>
    </row>
    <row r="102" spans="1:8">
      <c r="A102" s="29" t="s">
        <v>153</v>
      </c>
      <c r="B102" s="45" t="s">
        <v>154</v>
      </c>
      <c r="C102" s="31">
        <f t="shared" si="32"/>
        <v>4721</v>
      </c>
      <c r="D102" s="32">
        <v>3978</v>
      </c>
      <c r="E102" s="32">
        <v>743</v>
      </c>
      <c r="F102" s="32">
        <f t="shared" si="33"/>
        <v>7392</v>
      </c>
      <c r="G102" s="32">
        <v>7389</v>
      </c>
      <c r="H102" s="33">
        <v>3</v>
      </c>
    </row>
    <row r="103" spans="1:8">
      <c r="A103" s="34"/>
      <c r="B103" s="35" t="s">
        <v>155</v>
      </c>
      <c r="C103" s="36"/>
      <c r="D103" s="37"/>
      <c r="E103" s="37"/>
      <c r="F103" s="37"/>
      <c r="G103" s="37"/>
      <c r="H103" s="38"/>
    </row>
    <row r="104" ht="24" spans="1:8">
      <c r="A104" s="29" t="s">
        <v>156</v>
      </c>
      <c r="B104" s="45" t="s">
        <v>157</v>
      </c>
      <c r="C104" s="31">
        <f t="shared" ref="C104:C108" si="34">D104+E104</f>
        <v>25117</v>
      </c>
      <c r="D104" s="32">
        <v>24234</v>
      </c>
      <c r="E104" s="32">
        <v>883</v>
      </c>
      <c r="F104" s="32">
        <f t="shared" ref="F104:F108" si="35">G104+H104</f>
        <v>154455</v>
      </c>
      <c r="G104" s="32">
        <v>154290</v>
      </c>
      <c r="H104" s="33">
        <v>165</v>
      </c>
    </row>
    <row r="105" ht="36" spans="1:8">
      <c r="A105" s="34"/>
      <c r="B105" s="35" t="s">
        <v>158</v>
      </c>
      <c r="C105" s="36"/>
      <c r="D105" s="37"/>
      <c r="E105" s="37"/>
      <c r="F105" s="37"/>
      <c r="G105" s="37"/>
      <c r="H105" s="38"/>
    </row>
    <row r="106" spans="1:8">
      <c r="A106" s="29" t="s">
        <v>159</v>
      </c>
      <c r="B106" s="45" t="s">
        <v>160</v>
      </c>
      <c r="C106" s="31">
        <f t="shared" si="34"/>
        <v>6973</v>
      </c>
      <c r="D106" s="32">
        <v>6573</v>
      </c>
      <c r="E106" s="32">
        <v>400</v>
      </c>
      <c r="F106" s="32">
        <f t="shared" si="35"/>
        <v>30369</v>
      </c>
      <c r="G106" s="32">
        <v>30334</v>
      </c>
      <c r="H106" s="33">
        <v>35</v>
      </c>
    </row>
    <row r="107" spans="1:8">
      <c r="A107" s="34"/>
      <c r="B107" s="35" t="s">
        <v>161</v>
      </c>
      <c r="C107" s="36"/>
      <c r="D107" s="37"/>
      <c r="E107" s="37"/>
      <c r="F107" s="37"/>
      <c r="G107" s="37"/>
      <c r="H107" s="38"/>
    </row>
    <row r="108" ht="24" spans="1:8">
      <c r="A108" s="29" t="s">
        <v>162</v>
      </c>
      <c r="B108" s="45" t="s">
        <v>163</v>
      </c>
      <c r="C108" s="31">
        <f t="shared" si="34"/>
        <v>818</v>
      </c>
      <c r="D108" s="32">
        <v>760</v>
      </c>
      <c r="E108" s="32">
        <v>58</v>
      </c>
      <c r="F108" s="32">
        <f t="shared" si="35"/>
        <v>5439</v>
      </c>
      <c r="G108" s="32">
        <v>5426</v>
      </c>
      <c r="H108" s="33">
        <v>13</v>
      </c>
    </row>
    <row r="109" ht="36" spans="1:8">
      <c r="A109" s="34"/>
      <c r="B109" s="35" t="s">
        <v>164</v>
      </c>
      <c r="C109" s="36"/>
      <c r="D109" s="37"/>
      <c r="E109" s="37"/>
      <c r="F109" s="37"/>
      <c r="G109" s="37"/>
      <c r="H109" s="38"/>
    </row>
    <row r="110" spans="1:8">
      <c r="A110" s="29" t="s">
        <v>165</v>
      </c>
      <c r="B110" s="45" t="s">
        <v>166</v>
      </c>
      <c r="C110" s="31">
        <f t="shared" ref="C110:C114" si="36">D110+E110</f>
        <v>27</v>
      </c>
      <c r="D110" s="32">
        <v>24</v>
      </c>
      <c r="E110" s="32">
        <v>3</v>
      </c>
      <c r="F110" s="32">
        <f t="shared" ref="F110:F114" si="37">G110+H110</f>
        <v>155</v>
      </c>
      <c r="G110" s="32">
        <v>155</v>
      </c>
      <c r="H110" s="33">
        <v>0</v>
      </c>
    </row>
    <row r="111" ht="15" customHeight="1" spans="1:8">
      <c r="A111" s="34"/>
      <c r="B111" s="35" t="s">
        <v>167</v>
      </c>
      <c r="C111" s="36"/>
      <c r="D111" s="37"/>
      <c r="E111" s="37"/>
      <c r="F111" s="37"/>
      <c r="G111" s="37"/>
      <c r="H111" s="38"/>
    </row>
    <row r="112" ht="15" customHeight="1" spans="1:8">
      <c r="A112" s="29" t="s">
        <v>168</v>
      </c>
      <c r="B112" s="45" t="s">
        <v>169</v>
      </c>
      <c r="C112" s="31">
        <f t="shared" si="36"/>
        <v>584</v>
      </c>
      <c r="D112" s="32">
        <v>471</v>
      </c>
      <c r="E112" s="32">
        <v>113</v>
      </c>
      <c r="F112" s="32">
        <f t="shared" si="37"/>
        <v>111</v>
      </c>
      <c r="G112" s="32">
        <v>100</v>
      </c>
      <c r="H112" s="33">
        <v>11</v>
      </c>
    </row>
    <row r="113" spans="1:8">
      <c r="A113" s="34"/>
      <c r="B113" s="35" t="s">
        <v>170</v>
      </c>
      <c r="C113" s="36"/>
      <c r="D113" s="37"/>
      <c r="E113" s="37"/>
      <c r="F113" s="37"/>
      <c r="G113" s="37"/>
      <c r="H113" s="38"/>
    </row>
    <row r="114" ht="15" customHeight="1" spans="1:8">
      <c r="A114" s="29" t="s">
        <v>171</v>
      </c>
      <c r="B114" s="45" t="s">
        <v>172</v>
      </c>
      <c r="C114" s="31">
        <f t="shared" si="36"/>
        <v>10</v>
      </c>
      <c r="D114" s="32">
        <v>9</v>
      </c>
      <c r="E114" s="32">
        <v>1</v>
      </c>
      <c r="F114" s="32">
        <f t="shared" si="37"/>
        <v>1</v>
      </c>
      <c r="G114" s="32">
        <v>1</v>
      </c>
      <c r="H114" s="33">
        <v>0</v>
      </c>
    </row>
    <row r="115" spans="1:8">
      <c r="A115" s="34"/>
      <c r="B115" s="35" t="s">
        <v>173</v>
      </c>
      <c r="C115" s="36"/>
      <c r="D115" s="37"/>
      <c r="E115" s="37"/>
      <c r="F115" s="37"/>
      <c r="G115" s="37"/>
      <c r="H115" s="38"/>
    </row>
    <row r="116" ht="15" customHeight="1" spans="1:8">
      <c r="A116" s="39" t="s">
        <v>174</v>
      </c>
      <c r="B116" s="40"/>
      <c r="C116" s="41">
        <f t="shared" ref="C116:C119" si="38">D116+E116</f>
        <v>103216</v>
      </c>
      <c r="D116" s="42">
        <f t="shared" ref="D116:H116" si="39">SUM(D117:D155)</f>
        <v>90780</v>
      </c>
      <c r="E116" s="43">
        <f t="shared" si="39"/>
        <v>12436</v>
      </c>
      <c r="F116" s="42">
        <f t="shared" ref="F116:F119" si="40">G116+H116</f>
        <v>64962</v>
      </c>
      <c r="G116" s="42">
        <f t="shared" si="39"/>
        <v>64846</v>
      </c>
      <c r="H116" s="44">
        <f t="shared" si="39"/>
        <v>116</v>
      </c>
    </row>
    <row r="117" spans="1:8">
      <c r="A117" s="29" t="s">
        <v>175</v>
      </c>
      <c r="B117" s="45" t="s">
        <v>176</v>
      </c>
      <c r="C117" s="31">
        <f t="shared" si="38"/>
        <v>6047</v>
      </c>
      <c r="D117" s="32">
        <v>5509</v>
      </c>
      <c r="E117" s="32">
        <v>538</v>
      </c>
      <c r="F117" s="32">
        <f t="shared" si="40"/>
        <v>1166</v>
      </c>
      <c r="G117" s="32">
        <v>1163</v>
      </c>
      <c r="H117" s="33">
        <v>3</v>
      </c>
    </row>
    <row r="118" ht="15" customHeight="1" spans="1:8">
      <c r="A118" s="34"/>
      <c r="B118" s="46" t="s">
        <v>177</v>
      </c>
      <c r="C118" s="47"/>
      <c r="D118" s="48"/>
      <c r="E118" s="48"/>
      <c r="F118" s="48"/>
      <c r="G118" s="48"/>
      <c r="H118" s="49"/>
    </row>
    <row r="119" ht="24" spans="1:8">
      <c r="A119" s="29" t="s">
        <v>178</v>
      </c>
      <c r="B119" s="45" t="s">
        <v>179</v>
      </c>
      <c r="C119" s="31">
        <f t="shared" si="38"/>
        <v>8214</v>
      </c>
      <c r="D119" s="32">
        <v>8129</v>
      </c>
      <c r="E119" s="32">
        <v>85</v>
      </c>
      <c r="F119" s="32">
        <f t="shared" si="40"/>
        <v>23817</v>
      </c>
      <c r="G119" s="32">
        <v>23804</v>
      </c>
      <c r="H119" s="33">
        <v>13</v>
      </c>
    </row>
    <row r="120" customHeight="1" spans="1:8">
      <c r="A120" s="34"/>
      <c r="B120" s="46" t="s">
        <v>180</v>
      </c>
      <c r="C120" s="47"/>
      <c r="D120" s="48"/>
      <c r="E120" s="48"/>
      <c r="F120" s="48"/>
      <c r="G120" s="48"/>
      <c r="H120" s="49"/>
    </row>
    <row r="121" ht="15" customHeight="1" spans="1:8">
      <c r="A121" s="29" t="s">
        <v>181</v>
      </c>
      <c r="B121" s="45" t="s">
        <v>182</v>
      </c>
      <c r="C121" s="31">
        <f t="shared" ref="C121:C125" si="41">D121+E121</f>
        <v>2573</v>
      </c>
      <c r="D121" s="32">
        <v>2216</v>
      </c>
      <c r="E121" s="32">
        <v>357</v>
      </c>
      <c r="F121" s="32">
        <f t="shared" ref="F121:F125" si="42">G121+H121</f>
        <v>3747</v>
      </c>
      <c r="G121" s="32">
        <v>3730</v>
      </c>
      <c r="H121" s="33">
        <v>17</v>
      </c>
    </row>
    <row r="122" spans="1:8">
      <c r="A122" s="34"/>
      <c r="B122" s="46" t="s">
        <v>183</v>
      </c>
      <c r="C122" s="47"/>
      <c r="D122" s="48"/>
      <c r="E122" s="48"/>
      <c r="F122" s="48"/>
      <c r="G122" s="48"/>
      <c r="H122" s="49"/>
    </row>
    <row r="123" ht="24.75" spans="1:8">
      <c r="A123" s="29" t="s">
        <v>184</v>
      </c>
      <c r="B123" s="45" t="s">
        <v>185</v>
      </c>
      <c r="C123" s="31">
        <f t="shared" si="41"/>
        <v>4490</v>
      </c>
      <c r="D123" s="32">
        <v>4385</v>
      </c>
      <c r="E123" s="32">
        <v>105</v>
      </c>
      <c r="F123" s="32">
        <f t="shared" si="42"/>
        <v>421</v>
      </c>
      <c r="G123" s="32">
        <v>420</v>
      </c>
      <c r="H123" s="33">
        <v>1</v>
      </c>
    </row>
    <row r="124" ht="25.5" spans="1:8">
      <c r="A124" s="34"/>
      <c r="B124" s="46" t="s">
        <v>186</v>
      </c>
      <c r="C124" s="47"/>
      <c r="D124" s="48"/>
      <c r="E124" s="48"/>
      <c r="F124" s="48"/>
      <c r="G124" s="48"/>
      <c r="H124" s="49"/>
    </row>
    <row r="125" spans="1:8">
      <c r="A125" s="29" t="s">
        <v>187</v>
      </c>
      <c r="B125" s="45" t="s">
        <v>188</v>
      </c>
      <c r="C125" s="31">
        <f t="shared" si="41"/>
        <v>657</v>
      </c>
      <c r="D125" s="32">
        <v>645</v>
      </c>
      <c r="E125" s="32">
        <v>12</v>
      </c>
      <c r="F125" s="32">
        <f t="shared" si="42"/>
        <v>1492</v>
      </c>
      <c r="G125" s="32">
        <v>1492</v>
      </c>
      <c r="H125" s="33">
        <v>0</v>
      </c>
    </row>
    <row r="126" ht="15" customHeight="1" spans="1:8">
      <c r="A126" s="34"/>
      <c r="B126" s="46" t="s">
        <v>189</v>
      </c>
      <c r="C126" s="47"/>
      <c r="D126" s="48"/>
      <c r="E126" s="48"/>
      <c r="F126" s="48"/>
      <c r="G126" s="48"/>
      <c r="H126" s="49"/>
    </row>
    <row r="127" spans="1:8">
      <c r="A127" s="29" t="s">
        <v>190</v>
      </c>
      <c r="B127" s="45" t="s">
        <v>191</v>
      </c>
      <c r="C127" s="31">
        <f t="shared" ref="C127:C131" si="43">D127+E127</f>
        <v>182</v>
      </c>
      <c r="D127" s="32">
        <v>180</v>
      </c>
      <c r="E127" s="32">
        <v>2</v>
      </c>
      <c r="F127" s="32">
        <f t="shared" ref="F127:F131" si="44">G127+H127</f>
        <v>154</v>
      </c>
      <c r="G127" s="32">
        <v>154</v>
      </c>
      <c r="H127" s="33">
        <v>0</v>
      </c>
    </row>
    <row r="128" spans="1:8">
      <c r="A128" s="34"/>
      <c r="B128" s="46" t="s">
        <v>192</v>
      </c>
      <c r="C128" s="47"/>
      <c r="D128" s="48"/>
      <c r="E128" s="48"/>
      <c r="F128" s="48"/>
      <c r="G128" s="48"/>
      <c r="H128" s="49"/>
    </row>
    <row r="129" spans="1:8">
      <c r="A129" s="29" t="s">
        <v>193</v>
      </c>
      <c r="B129" s="45" t="s">
        <v>194</v>
      </c>
      <c r="C129" s="31">
        <f t="shared" si="43"/>
        <v>21012</v>
      </c>
      <c r="D129" s="32">
        <v>17306</v>
      </c>
      <c r="E129" s="32">
        <v>3706</v>
      </c>
      <c r="F129" s="32">
        <f t="shared" si="44"/>
        <v>134</v>
      </c>
      <c r="G129" s="32">
        <v>134</v>
      </c>
      <c r="H129" s="33">
        <v>0</v>
      </c>
    </row>
    <row r="130" ht="15" customHeight="1" spans="1:8">
      <c r="A130" s="34"/>
      <c r="B130" s="46" t="s">
        <v>195</v>
      </c>
      <c r="C130" s="47"/>
      <c r="D130" s="48"/>
      <c r="E130" s="48"/>
      <c r="F130" s="48"/>
      <c r="G130" s="48"/>
      <c r="H130" s="49"/>
    </row>
    <row r="131" ht="36" spans="1:8">
      <c r="A131" s="29" t="s">
        <v>196</v>
      </c>
      <c r="B131" s="45" t="s">
        <v>197</v>
      </c>
      <c r="C131" s="31">
        <f t="shared" si="43"/>
        <v>14915</v>
      </c>
      <c r="D131" s="32">
        <v>12059</v>
      </c>
      <c r="E131" s="32">
        <v>2856</v>
      </c>
      <c r="F131" s="32">
        <f t="shared" si="44"/>
        <v>83</v>
      </c>
      <c r="G131" s="32">
        <v>83</v>
      </c>
      <c r="H131" s="33">
        <v>0</v>
      </c>
    </row>
    <row r="132" ht="15" customHeight="1" spans="1:8">
      <c r="A132" s="34"/>
      <c r="B132" s="46" t="s">
        <v>198</v>
      </c>
      <c r="C132" s="47"/>
      <c r="D132" s="48"/>
      <c r="E132" s="48"/>
      <c r="F132" s="48"/>
      <c r="G132" s="48"/>
      <c r="H132" s="49"/>
    </row>
    <row r="133" ht="48" spans="1:8">
      <c r="A133" s="29" t="s">
        <v>199</v>
      </c>
      <c r="B133" s="45" t="s">
        <v>200</v>
      </c>
      <c r="C133" s="31">
        <f t="shared" ref="C133:C137" si="45">D133+E133</f>
        <v>8393</v>
      </c>
      <c r="D133" s="32">
        <v>7199</v>
      </c>
      <c r="E133" s="32">
        <v>1194</v>
      </c>
      <c r="F133" s="32">
        <f t="shared" ref="F133:F137" si="46">G133+H133</f>
        <v>1518</v>
      </c>
      <c r="G133" s="32">
        <v>1513</v>
      </c>
      <c r="H133" s="33">
        <v>5</v>
      </c>
    </row>
    <row r="134" ht="15" customHeight="1" spans="1:8">
      <c r="A134" s="34"/>
      <c r="B134" s="46" t="s">
        <v>201</v>
      </c>
      <c r="C134" s="47"/>
      <c r="D134" s="48"/>
      <c r="E134" s="48"/>
      <c r="F134" s="48"/>
      <c r="G134" s="48"/>
      <c r="H134" s="49"/>
    </row>
    <row r="135" ht="36" spans="1:8">
      <c r="A135" s="29" t="s">
        <v>202</v>
      </c>
      <c r="B135" s="45" t="s">
        <v>203</v>
      </c>
      <c r="C135" s="31">
        <f t="shared" si="45"/>
        <v>2471</v>
      </c>
      <c r="D135" s="32">
        <v>2276</v>
      </c>
      <c r="E135" s="32">
        <v>195</v>
      </c>
      <c r="F135" s="32">
        <f t="shared" si="46"/>
        <v>2474</v>
      </c>
      <c r="G135" s="32">
        <v>2472</v>
      </c>
      <c r="H135" s="33">
        <v>2</v>
      </c>
    </row>
    <row r="136" ht="51" spans="1:8">
      <c r="A136" s="34"/>
      <c r="B136" s="46" t="s">
        <v>204</v>
      </c>
      <c r="C136" s="47"/>
      <c r="D136" s="48"/>
      <c r="E136" s="48"/>
      <c r="F136" s="48"/>
      <c r="G136" s="48"/>
      <c r="H136" s="49"/>
    </row>
    <row r="137" ht="36" spans="1:8">
      <c r="A137" s="29" t="s">
        <v>205</v>
      </c>
      <c r="B137" s="45" t="s">
        <v>206</v>
      </c>
      <c r="C137" s="31">
        <f t="shared" si="45"/>
        <v>722</v>
      </c>
      <c r="D137" s="32">
        <v>605</v>
      </c>
      <c r="E137" s="32">
        <v>117</v>
      </c>
      <c r="F137" s="32">
        <f t="shared" si="46"/>
        <v>1208</v>
      </c>
      <c r="G137" s="32">
        <v>1207</v>
      </c>
      <c r="H137" s="33">
        <v>1</v>
      </c>
    </row>
    <row r="138" ht="51" spans="1:8">
      <c r="A138" s="34"/>
      <c r="B138" s="46" t="s">
        <v>207</v>
      </c>
      <c r="C138" s="47"/>
      <c r="D138" s="48"/>
      <c r="E138" s="48"/>
      <c r="F138" s="48"/>
      <c r="G138" s="48"/>
      <c r="H138" s="49"/>
    </row>
    <row r="139" ht="36" spans="1:8">
      <c r="A139" s="29" t="s">
        <v>208</v>
      </c>
      <c r="B139" s="45" t="s">
        <v>209</v>
      </c>
      <c r="C139" s="31">
        <f t="shared" ref="C139:C143" si="47">D139+E139</f>
        <v>18583</v>
      </c>
      <c r="D139" s="32">
        <v>16602</v>
      </c>
      <c r="E139" s="32">
        <v>1981</v>
      </c>
      <c r="F139" s="32">
        <f t="shared" ref="F139:F143" si="48">G139+H139</f>
        <v>9782</v>
      </c>
      <c r="G139" s="32">
        <v>9769</v>
      </c>
      <c r="H139" s="33">
        <v>13</v>
      </c>
    </row>
    <row r="140" ht="51" spans="1:8">
      <c r="A140" s="34"/>
      <c r="B140" s="46" t="s">
        <v>210</v>
      </c>
      <c r="C140" s="47"/>
      <c r="D140" s="48"/>
      <c r="E140" s="48"/>
      <c r="F140" s="48"/>
      <c r="G140" s="48"/>
      <c r="H140" s="49"/>
    </row>
    <row r="141" spans="1:8">
      <c r="A141" s="29" t="s">
        <v>211</v>
      </c>
      <c r="B141" s="45" t="s">
        <v>212</v>
      </c>
      <c r="C141" s="31">
        <f t="shared" si="47"/>
        <v>23</v>
      </c>
      <c r="D141" s="32">
        <v>20</v>
      </c>
      <c r="E141" s="32">
        <v>3</v>
      </c>
      <c r="F141" s="32">
        <f t="shared" si="48"/>
        <v>78</v>
      </c>
      <c r="G141" s="32">
        <v>78</v>
      </c>
      <c r="H141" s="33">
        <v>0</v>
      </c>
    </row>
    <row r="142" ht="15" customHeight="1" spans="1:8">
      <c r="A142" s="34"/>
      <c r="B142" s="46" t="s">
        <v>213</v>
      </c>
      <c r="C142" s="47"/>
      <c r="D142" s="48"/>
      <c r="E142" s="48"/>
      <c r="F142" s="48"/>
      <c r="G142" s="48"/>
      <c r="H142" s="49"/>
    </row>
    <row r="143" ht="24" spans="1:8">
      <c r="A143" s="29" t="s">
        <v>214</v>
      </c>
      <c r="B143" s="45" t="s">
        <v>215</v>
      </c>
      <c r="C143" s="31">
        <f t="shared" si="47"/>
        <v>155</v>
      </c>
      <c r="D143" s="32">
        <v>152</v>
      </c>
      <c r="E143" s="32">
        <v>3</v>
      </c>
      <c r="F143" s="32">
        <f t="shared" si="48"/>
        <v>700</v>
      </c>
      <c r="G143" s="32">
        <v>700</v>
      </c>
      <c r="H143" s="33">
        <v>0</v>
      </c>
    </row>
    <row r="144" spans="1:8">
      <c r="A144" s="34"/>
      <c r="B144" s="46" t="s">
        <v>216</v>
      </c>
      <c r="C144" s="47"/>
      <c r="D144" s="48"/>
      <c r="E144" s="48"/>
      <c r="F144" s="48"/>
      <c r="G144" s="48"/>
      <c r="H144" s="49"/>
    </row>
    <row r="145" spans="1:8">
      <c r="A145" s="29" t="s">
        <v>217</v>
      </c>
      <c r="B145" s="45" t="s">
        <v>218</v>
      </c>
      <c r="C145" s="31">
        <f t="shared" ref="C145:C149" si="49">D145+E145</f>
        <v>2325</v>
      </c>
      <c r="D145" s="32">
        <v>2232</v>
      </c>
      <c r="E145" s="32">
        <v>93</v>
      </c>
      <c r="F145" s="32">
        <f t="shared" ref="F145:F149" si="50">G145+H145</f>
        <v>5333</v>
      </c>
      <c r="G145" s="32">
        <v>5327</v>
      </c>
      <c r="H145" s="33">
        <v>6</v>
      </c>
    </row>
    <row r="146" ht="15" customHeight="1" spans="1:8">
      <c r="A146" s="34"/>
      <c r="B146" s="46" t="s">
        <v>219</v>
      </c>
      <c r="C146" s="47"/>
      <c r="D146" s="48"/>
      <c r="E146" s="48"/>
      <c r="F146" s="48"/>
      <c r="G146" s="48"/>
      <c r="H146" s="49"/>
    </row>
    <row r="147" customHeight="1" spans="1:8">
      <c r="A147" s="29" t="s">
        <v>220</v>
      </c>
      <c r="B147" s="45" t="s">
        <v>221</v>
      </c>
      <c r="C147" s="31">
        <f t="shared" si="49"/>
        <v>4139</v>
      </c>
      <c r="D147" s="32">
        <v>3943</v>
      </c>
      <c r="E147" s="32">
        <v>196</v>
      </c>
      <c r="F147" s="32">
        <f t="shared" si="50"/>
        <v>991</v>
      </c>
      <c r="G147" s="32">
        <v>989</v>
      </c>
      <c r="H147" s="33">
        <v>2</v>
      </c>
    </row>
    <row r="148" ht="15" customHeight="1" spans="1:8">
      <c r="A148" s="34"/>
      <c r="B148" s="46" t="s">
        <v>222</v>
      </c>
      <c r="C148" s="47"/>
      <c r="D148" s="48"/>
      <c r="E148" s="48"/>
      <c r="F148" s="48"/>
      <c r="G148" s="48"/>
      <c r="H148" s="49"/>
    </row>
    <row r="149" ht="84" spans="1:8">
      <c r="A149" s="29" t="s">
        <v>223</v>
      </c>
      <c r="B149" s="45" t="s">
        <v>224</v>
      </c>
      <c r="C149" s="31">
        <f t="shared" si="49"/>
        <v>4440</v>
      </c>
      <c r="D149" s="32">
        <v>3917</v>
      </c>
      <c r="E149" s="32">
        <v>523</v>
      </c>
      <c r="F149" s="32">
        <f t="shared" si="50"/>
        <v>5498</v>
      </c>
      <c r="G149" s="32">
        <v>5460</v>
      </c>
      <c r="H149" s="33">
        <v>38</v>
      </c>
    </row>
    <row r="150" ht="15" customHeight="1" spans="1:8">
      <c r="A150" s="34"/>
      <c r="B150" s="46" t="s">
        <v>225</v>
      </c>
      <c r="C150" s="47"/>
      <c r="D150" s="48"/>
      <c r="E150" s="48"/>
      <c r="F150" s="48"/>
      <c r="G150" s="48"/>
      <c r="H150" s="49"/>
    </row>
    <row r="151" ht="24" spans="1:8">
      <c r="A151" s="29" t="s">
        <v>226</v>
      </c>
      <c r="B151" s="45" t="s">
        <v>227</v>
      </c>
      <c r="C151" s="31">
        <f t="shared" ref="C151:C155" si="51">D151+E151</f>
        <v>2722</v>
      </c>
      <c r="D151" s="32">
        <v>2391</v>
      </c>
      <c r="E151" s="32">
        <v>331</v>
      </c>
      <c r="F151" s="32">
        <f t="shared" ref="F151:F155" si="52">G151+H151</f>
        <v>5044</v>
      </c>
      <c r="G151" s="32">
        <v>5030</v>
      </c>
      <c r="H151" s="33">
        <v>14</v>
      </c>
    </row>
    <row r="152" ht="38.25" spans="1:8">
      <c r="A152" s="34"/>
      <c r="B152" s="46" t="s">
        <v>228</v>
      </c>
      <c r="C152" s="47"/>
      <c r="D152" s="48"/>
      <c r="E152" s="48"/>
      <c r="F152" s="48"/>
      <c r="G152" s="48"/>
      <c r="H152" s="49"/>
    </row>
    <row r="153" spans="1:8">
      <c r="A153" s="29" t="s">
        <v>229</v>
      </c>
      <c r="B153" s="45" t="s">
        <v>230</v>
      </c>
      <c r="C153" s="31">
        <f t="shared" si="51"/>
        <v>1085</v>
      </c>
      <c r="D153" s="32">
        <v>963</v>
      </c>
      <c r="E153" s="32">
        <v>122</v>
      </c>
      <c r="F153" s="32">
        <f t="shared" si="52"/>
        <v>1318</v>
      </c>
      <c r="G153" s="32">
        <v>1317</v>
      </c>
      <c r="H153" s="33">
        <v>1</v>
      </c>
    </row>
    <row r="154" ht="15" customHeight="1" spans="1:8">
      <c r="A154" s="34"/>
      <c r="B154" s="46" t="s">
        <v>231</v>
      </c>
      <c r="C154" s="47"/>
      <c r="D154" s="48"/>
      <c r="E154" s="48"/>
      <c r="F154" s="48"/>
      <c r="G154" s="48"/>
      <c r="H154" s="49"/>
    </row>
    <row r="155" spans="1:8">
      <c r="A155" s="29" t="s">
        <v>232</v>
      </c>
      <c r="B155" s="45" t="s">
        <v>233</v>
      </c>
      <c r="C155" s="31">
        <f t="shared" si="51"/>
        <v>68</v>
      </c>
      <c r="D155" s="32">
        <v>51</v>
      </c>
      <c r="E155" s="32">
        <v>17</v>
      </c>
      <c r="F155" s="32">
        <f t="shared" si="52"/>
        <v>4</v>
      </c>
      <c r="G155" s="32">
        <v>4</v>
      </c>
      <c r="H155" s="33">
        <v>0</v>
      </c>
    </row>
    <row r="156" ht="23.25" customHeight="1" spans="1:8">
      <c r="A156" s="34"/>
      <c r="B156" s="46" t="s">
        <v>234</v>
      </c>
      <c r="C156" s="47"/>
      <c r="D156" s="48"/>
      <c r="E156" s="48"/>
      <c r="F156" s="48"/>
      <c r="G156" s="48"/>
      <c r="H156" s="49"/>
    </row>
    <row r="157" ht="15" customHeight="1" spans="1:8">
      <c r="A157" s="39" t="s">
        <v>235</v>
      </c>
      <c r="B157" s="40"/>
      <c r="C157" s="41">
        <f t="shared" ref="C157:C160" si="53">D157+E157</f>
        <v>10365</v>
      </c>
      <c r="D157" s="42">
        <f t="shared" ref="D157:H157" si="54">SUM(D158:D172)</f>
        <v>9719</v>
      </c>
      <c r="E157" s="43">
        <f t="shared" si="54"/>
        <v>646</v>
      </c>
      <c r="F157" s="42">
        <f t="shared" ref="F157:F160" si="55">G157+H157</f>
        <v>29170</v>
      </c>
      <c r="G157" s="42">
        <f t="shared" si="54"/>
        <v>29121</v>
      </c>
      <c r="H157" s="44">
        <f t="shared" si="54"/>
        <v>49</v>
      </c>
    </row>
    <row r="158" ht="15" customHeight="1" spans="1:8">
      <c r="A158" s="29" t="s">
        <v>236</v>
      </c>
      <c r="B158" s="45" t="s">
        <v>237</v>
      </c>
      <c r="C158" s="31">
        <f t="shared" si="53"/>
        <v>1862</v>
      </c>
      <c r="D158" s="32">
        <v>1759</v>
      </c>
      <c r="E158" s="32">
        <v>103</v>
      </c>
      <c r="F158" s="32">
        <f t="shared" si="55"/>
        <v>4127</v>
      </c>
      <c r="G158" s="32">
        <v>4123</v>
      </c>
      <c r="H158" s="33">
        <v>4</v>
      </c>
    </row>
    <row r="159" customHeight="1" spans="1:8">
      <c r="A159" s="34"/>
      <c r="B159" s="35" t="s">
        <v>238</v>
      </c>
      <c r="C159" s="36"/>
      <c r="D159" s="37"/>
      <c r="E159" s="37"/>
      <c r="F159" s="37"/>
      <c r="G159" s="37"/>
      <c r="H159" s="38"/>
    </row>
    <row r="160" ht="24" spans="1:8">
      <c r="A160" s="29" t="s">
        <v>239</v>
      </c>
      <c r="B160" s="45" t="s">
        <v>240</v>
      </c>
      <c r="C160" s="31">
        <f t="shared" si="53"/>
        <v>251</v>
      </c>
      <c r="D160" s="32">
        <v>232</v>
      </c>
      <c r="E160" s="32">
        <v>19</v>
      </c>
      <c r="F160" s="32">
        <f t="shared" si="55"/>
        <v>1125</v>
      </c>
      <c r="G160" s="32">
        <v>1124</v>
      </c>
      <c r="H160" s="33">
        <v>1</v>
      </c>
    </row>
    <row r="161" customHeight="1" spans="1:8">
      <c r="A161" s="34"/>
      <c r="B161" s="35" t="s">
        <v>241</v>
      </c>
      <c r="C161" s="36"/>
      <c r="D161" s="37"/>
      <c r="E161" s="37"/>
      <c r="F161" s="37"/>
      <c r="G161" s="37"/>
      <c r="H161" s="38"/>
    </row>
    <row r="162" spans="1:8">
      <c r="A162" s="29" t="s">
        <v>242</v>
      </c>
      <c r="B162" s="30" t="s">
        <v>243</v>
      </c>
      <c r="C162" s="31">
        <f t="shared" ref="C162:C166" si="56">D162+E162</f>
        <v>433</v>
      </c>
      <c r="D162" s="32">
        <v>409</v>
      </c>
      <c r="E162" s="32">
        <v>24</v>
      </c>
      <c r="F162" s="32">
        <f t="shared" ref="F162:F166" si="57">G162+H162</f>
        <v>1827</v>
      </c>
      <c r="G162" s="32">
        <v>1824</v>
      </c>
      <c r="H162" s="33">
        <v>3</v>
      </c>
    </row>
    <row r="163" spans="1:8">
      <c r="A163" s="34"/>
      <c r="B163" s="46" t="s">
        <v>244</v>
      </c>
      <c r="C163" s="36"/>
      <c r="D163" s="37"/>
      <c r="E163" s="37"/>
      <c r="F163" s="37"/>
      <c r="G163" s="37"/>
      <c r="H163" s="38"/>
    </row>
    <row r="164" ht="24" spans="1:8">
      <c r="A164" s="29" t="s">
        <v>245</v>
      </c>
      <c r="B164" s="45" t="s">
        <v>246</v>
      </c>
      <c r="C164" s="31">
        <f t="shared" si="56"/>
        <v>1096</v>
      </c>
      <c r="D164" s="32">
        <v>1002</v>
      </c>
      <c r="E164" s="32">
        <v>94</v>
      </c>
      <c r="F164" s="32">
        <f t="shared" si="57"/>
        <v>2455</v>
      </c>
      <c r="G164" s="32">
        <v>2447</v>
      </c>
      <c r="H164" s="33">
        <v>8</v>
      </c>
    </row>
    <row r="165" ht="24" spans="1:8">
      <c r="A165" s="34"/>
      <c r="B165" s="35" t="s">
        <v>247</v>
      </c>
      <c r="C165" s="36"/>
      <c r="D165" s="37"/>
      <c r="E165" s="37"/>
      <c r="F165" s="37"/>
      <c r="G165" s="37"/>
      <c r="H165" s="38"/>
    </row>
    <row r="166" spans="1:8">
      <c r="A166" s="29" t="s">
        <v>248</v>
      </c>
      <c r="B166" s="45" t="s">
        <v>249</v>
      </c>
      <c r="C166" s="31">
        <f t="shared" si="56"/>
        <v>724</v>
      </c>
      <c r="D166" s="32">
        <v>709</v>
      </c>
      <c r="E166" s="32">
        <v>15</v>
      </c>
      <c r="F166" s="32">
        <f t="shared" si="57"/>
        <v>3618</v>
      </c>
      <c r="G166" s="32">
        <v>3612</v>
      </c>
      <c r="H166" s="33">
        <v>6</v>
      </c>
    </row>
    <row r="167" spans="1:8">
      <c r="A167" s="34"/>
      <c r="B167" s="46" t="s">
        <v>250</v>
      </c>
      <c r="C167" s="36"/>
      <c r="D167" s="37"/>
      <c r="E167" s="37"/>
      <c r="F167" s="37"/>
      <c r="G167" s="37"/>
      <c r="H167" s="38"/>
    </row>
    <row r="168" ht="24" spans="1:8">
      <c r="A168" s="29" t="s">
        <v>251</v>
      </c>
      <c r="B168" s="45" t="s">
        <v>252</v>
      </c>
      <c r="C168" s="31">
        <f t="shared" ref="C168:C172" si="58">D168+E168</f>
        <v>4830</v>
      </c>
      <c r="D168" s="32">
        <v>4540</v>
      </c>
      <c r="E168" s="32">
        <v>290</v>
      </c>
      <c r="F168" s="32">
        <f t="shared" ref="F168:F172" si="59">G168+H168</f>
        <v>13280</v>
      </c>
      <c r="G168" s="32">
        <v>13262</v>
      </c>
      <c r="H168" s="33">
        <v>18</v>
      </c>
    </row>
    <row r="169" ht="48" spans="1:8">
      <c r="A169" s="34"/>
      <c r="B169" s="35" t="s">
        <v>253</v>
      </c>
      <c r="C169" s="36"/>
      <c r="D169" s="37"/>
      <c r="E169" s="37"/>
      <c r="F169" s="37"/>
      <c r="G169" s="37"/>
      <c r="H169" s="38"/>
    </row>
    <row r="170" spans="1:8">
      <c r="A170" s="29" t="s">
        <v>254</v>
      </c>
      <c r="B170" s="30" t="s">
        <v>255</v>
      </c>
      <c r="C170" s="31">
        <f t="shared" si="58"/>
        <v>109</v>
      </c>
      <c r="D170" s="32">
        <v>102</v>
      </c>
      <c r="E170" s="32">
        <v>7</v>
      </c>
      <c r="F170" s="32">
        <f t="shared" si="59"/>
        <v>347</v>
      </c>
      <c r="G170" s="32">
        <v>346</v>
      </c>
      <c r="H170" s="33">
        <v>1</v>
      </c>
    </row>
    <row r="171" ht="24" spans="1:8">
      <c r="A171" s="34"/>
      <c r="B171" s="35" t="s">
        <v>256</v>
      </c>
      <c r="C171" s="36"/>
      <c r="D171" s="37"/>
      <c r="E171" s="37"/>
      <c r="F171" s="37"/>
      <c r="G171" s="37"/>
      <c r="H171" s="38"/>
    </row>
    <row r="172" spans="1:8">
      <c r="A172" s="29" t="s">
        <v>257</v>
      </c>
      <c r="B172" s="45" t="s">
        <v>258</v>
      </c>
      <c r="C172" s="31">
        <f t="shared" si="58"/>
        <v>1060</v>
      </c>
      <c r="D172" s="32">
        <v>966</v>
      </c>
      <c r="E172" s="32">
        <v>94</v>
      </c>
      <c r="F172" s="32">
        <f t="shared" si="59"/>
        <v>2391</v>
      </c>
      <c r="G172" s="32">
        <v>2383</v>
      </c>
      <c r="H172" s="33">
        <v>8</v>
      </c>
    </row>
    <row r="173" ht="24" spans="1:8">
      <c r="A173" s="34"/>
      <c r="B173" s="35" t="s">
        <v>259</v>
      </c>
      <c r="C173" s="36"/>
      <c r="D173" s="37"/>
      <c r="E173" s="37"/>
      <c r="F173" s="37"/>
      <c r="G173" s="37"/>
      <c r="H173" s="38"/>
    </row>
    <row r="174" spans="1:8">
      <c r="A174" s="39" t="s">
        <v>260</v>
      </c>
      <c r="B174" s="50"/>
      <c r="C174" s="41">
        <f t="shared" ref="C174:C177" si="60">D174+E174</f>
        <v>43019</v>
      </c>
      <c r="D174" s="42">
        <f t="shared" ref="D174:H174" si="61">SUM(D175:D187)</f>
        <v>42318</v>
      </c>
      <c r="E174" s="43">
        <f t="shared" si="61"/>
        <v>701</v>
      </c>
      <c r="F174" s="42">
        <f t="shared" ref="F174:F177" si="62">G174+H174</f>
        <v>175507</v>
      </c>
      <c r="G174" s="42">
        <f t="shared" si="61"/>
        <v>175320</v>
      </c>
      <c r="H174" s="44">
        <f t="shared" si="61"/>
        <v>187</v>
      </c>
    </row>
    <row r="175" ht="16.5" customHeight="1" spans="1:8">
      <c r="A175" s="29" t="s">
        <v>261</v>
      </c>
      <c r="B175" s="45" t="s">
        <v>262</v>
      </c>
      <c r="C175" s="31">
        <f t="shared" si="60"/>
        <v>5622</v>
      </c>
      <c r="D175" s="32">
        <v>5580</v>
      </c>
      <c r="E175" s="32">
        <v>42</v>
      </c>
      <c r="F175" s="32">
        <f t="shared" si="62"/>
        <v>27189</v>
      </c>
      <c r="G175" s="32">
        <v>27164</v>
      </c>
      <c r="H175" s="33">
        <v>25</v>
      </c>
    </row>
    <row r="176" ht="20.25" customHeight="1" spans="1:8">
      <c r="A176" s="51"/>
      <c r="B176" s="35" t="s">
        <v>263</v>
      </c>
      <c r="C176" s="36"/>
      <c r="D176" s="37"/>
      <c r="E176" s="37"/>
      <c r="F176" s="37"/>
      <c r="G176" s="37"/>
      <c r="H176" s="38"/>
    </row>
    <row r="177" spans="1:8">
      <c r="A177" s="29" t="s">
        <v>264</v>
      </c>
      <c r="B177" s="45" t="s">
        <v>265</v>
      </c>
      <c r="C177" s="31">
        <f t="shared" si="60"/>
        <v>7404</v>
      </c>
      <c r="D177" s="32">
        <v>7277</v>
      </c>
      <c r="E177" s="32">
        <v>127</v>
      </c>
      <c r="F177" s="32">
        <f t="shared" si="62"/>
        <v>27626</v>
      </c>
      <c r="G177" s="32">
        <v>27613</v>
      </c>
      <c r="H177" s="33">
        <v>13</v>
      </c>
    </row>
    <row r="178" ht="18" customHeight="1" spans="1:8">
      <c r="A178" s="51"/>
      <c r="B178" s="35" t="s">
        <v>266</v>
      </c>
      <c r="C178" s="36"/>
      <c r="D178" s="37"/>
      <c r="E178" s="37"/>
      <c r="F178" s="37"/>
      <c r="G178" s="37"/>
      <c r="H178" s="38"/>
    </row>
    <row r="179" spans="1:8">
      <c r="A179" s="29" t="s">
        <v>267</v>
      </c>
      <c r="B179" s="45" t="s">
        <v>268</v>
      </c>
      <c r="C179" s="31">
        <f t="shared" ref="C179:C183" si="63">D179+E179</f>
        <v>1845</v>
      </c>
      <c r="D179" s="32">
        <v>1790</v>
      </c>
      <c r="E179" s="32">
        <v>55</v>
      </c>
      <c r="F179" s="32">
        <f t="shared" ref="F179:F183" si="64">G179+H179</f>
        <v>11238</v>
      </c>
      <c r="G179" s="32">
        <v>11218</v>
      </c>
      <c r="H179" s="33">
        <v>20</v>
      </c>
    </row>
    <row r="180" ht="25.5" customHeight="1" spans="1:8">
      <c r="A180" s="51"/>
      <c r="B180" s="35" t="s">
        <v>269</v>
      </c>
      <c r="C180" s="36"/>
      <c r="D180" s="37"/>
      <c r="E180" s="37"/>
      <c r="F180" s="37"/>
      <c r="G180" s="37"/>
      <c r="H180" s="38"/>
    </row>
    <row r="181" spans="1:8">
      <c r="A181" s="29" t="s">
        <v>270</v>
      </c>
      <c r="B181" s="45" t="s">
        <v>271</v>
      </c>
      <c r="C181" s="31">
        <f t="shared" si="63"/>
        <v>11632</v>
      </c>
      <c r="D181" s="32">
        <v>11536</v>
      </c>
      <c r="E181" s="32">
        <v>96</v>
      </c>
      <c r="F181" s="32">
        <f t="shared" si="64"/>
        <v>68252</v>
      </c>
      <c r="G181" s="32">
        <v>68194</v>
      </c>
      <c r="H181" s="33">
        <v>58</v>
      </c>
    </row>
    <row r="182" ht="25.5" customHeight="1" spans="1:8">
      <c r="A182" s="51"/>
      <c r="B182" s="35" t="s">
        <v>272</v>
      </c>
      <c r="C182" s="36"/>
      <c r="D182" s="37"/>
      <c r="E182" s="37"/>
      <c r="F182" s="37"/>
      <c r="G182" s="37"/>
      <c r="H182" s="38"/>
    </row>
    <row r="183" spans="1:8">
      <c r="A183" s="29" t="s">
        <v>273</v>
      </c>
      <c r="B183" s="45" t="s">
        <v>274</v>
      </c>
      <c r="C183" s="31">
        <f t="shared" si="63"/>
        <v>2725</v>
      </c>
      <c r="D183" s="32">
        <v>2557</v>
      </c>
      <c r="E183" s="32">
        <v>168</v>
      </c>
      <c r="F183" s="32">
        <f t="shared" si="64"/>
        <v>9714</v>
      </c>
      <c r="G183" s="32">
        <v>9657</v>
      </c>
      <c r="H183" s="33">
        <v>57</v>
      </c>
    </row>
    <row r="184" ht="24" spans="1:8">
      <c r="A184" s="51"/>
      <c r="B184" s="35" t="s">
        <v>275</v>
      </c>
      <c r="C184" s="36"/>
      <c r="D184" s="37"/>
      <c r="E184" s="37"/>
      <c r="F184" s="37"/>
      <c r="G184" s="37"/>
      <c r="H184" s="38"/>
    </row>
    <row r="185" ht="24" spans="1:8">
      <c r="A185" s="29" t="s">
        <v>276</v>
      </c>
      <c r="B185" s="45" t="s">
        <v>277</v>
      </c>
      <c r="C185" s="31">
        <f t="shared" ref="C185:C190" si="65">D185+E185</f>
        <v>1363</v>
      </c>
      <c r="D185" s="32">
        <v>1327</v>
      </c>
      <c r="E185" s="32">
        <v>36</v>
      </c>
      <c r="F185" s="32">
        <f t="shared" ref="F185:F190" si="66">G185+H185</f>
        <v>12024</v>
      </c>
      <c r="G185" s="32">
        <v>12014</v>
      </c>
      <c r="H185" s="33">
        <v>10</v>
      </c>
    </row>
    <row r="186" ht="16.5" customHeight="1" spans="1:8">
      <c r="A186" s="51"/>
      <c r="B186" s="35" t="s">
        <v>278</v>
      </c>
      <c r="C186" s="36"/>
      <c r="D186" s="37"/>
      <c r="E186" s="37"/>
      <c r="F186" s="37"/>
      <c r="G186" s="37"/>
      <c r="H186" s="38"/>
    </row>
    <row r="187" spans="1:8">
      <c r="A187" s="29" t="s">
        <v>279</v>
      </c>
      <c r="B187" s="45" t="s">
        <v>280</v>
      </c>
      <c r="C187" s="31">
        <f t="shared" si="65"/>
        <v>12428</v>
      </c>
      <c r="D187" s="32">
        <v>12251</v>
      </c>
      <c r="E187" s="32">
        <v>177</v>
      </c>
      <c r="F187" s="32">
        <f t="shared" si="66"/>
        <v>19464</v>
      </c>
      <c r="G187" s="32">
        <v>19460</v>
      </c>
      <c r="H187" s="33">
        <v>4</v>
      </c>
    </row>
    <row r="188" spans="1:8">
      <c r="A188" s="51"/>
      <c r="B188" s="35" t="s">
        <v>281</v>
      </c>
      <c r="C188" s="36"/>
      <c r="D188" s="37"/>
      <c r="E188" s="37"/>
      <c r="F188" s="37"/>
      <c r="G188" s="37"/>
      <c r="H188" s="38"/>
    </row>
    <row r="189" spans="1:8">
      <c r="A189" s="52" t="s">
        <v>282</v>
      </c>
      <c r="B189" s="53"/>
      <c r="C189" s="54">
        <f t="shared" si="65"/>
        <v>64583</v>
      </c>
      <c r="D189" s="26">
        <f t="shared" ref="D189:H189" si="67">SUM(D190:D222)</f>
        <v>59207</v>
      </c>
      <c r="E189" s="27">
        <f t="shared" si="67"/>
        <v>5376</v>
      </c>
      <c r="F189" s="26">
        <f t="shared" si="66"/>
        <v>256408</v>
      </c>
      <c r="G189" s="26">
        <f t="shared" si="67"/>
        <v>255652</v>
      </c>
      <c r="H189" s="28">
        <f t="shared" si="67"/>
        <v>756</v>
      </c>
    </row>
    <row r="190" ht="24" spans="1:8">
      <c r="A190" s="29" t="s">
        <v>283</v>
      </c>
      <c r="B190" s="30" t="s">
        <v>284</v>
      </c>
      <c r="C190" s="31">
        <f t="shared" si="65"/>
        <v>3019</v>
      </c>
      <c r="D190" s="32">
        <v>2439</v>
      </c>
      <c r="E190" s="32">
        <v>580</v>
      </c>
      <c r="F190" s="32">
        <f t="shared" si="66"/>
        <v>3919</v>
      </c>
      <c r="G190" s="32">
        <v>3882</v>
      </c>
      <c r="H190" s="33">
        <v>37</v>
      </c>
    </row>
    <row r="191" ht="38.25" spans="1:8">
      <c r="A191" s="51"/>
      <c r="B191" s="46" t="s">
        <v>285</v>
      </c>
      <c r="C191" s="36"/>
      <c r="D191" s="37"/>
      <c r="E191" s="37"/>
      <c r="F191" s="37"/>
      <c r="G191" s="37"/>
      <c r="H191" s="38"/>
    </row>
    <row r="192" ht="24" spans="1:8">
      <c r="A192" s="29" t="s">
        <v>286</v>
      </c>
      <c r="B192" s="30" t="s">
        <v>287</v>
      </c>
      <c r="C192" s="31">
        <f t="shared" ref="C192:C196" si="68">D192+E192</f>
        <v>3686</v>
      </c>
      <c r="D192" s="32">
        <v>2916</v>
      </c>
      <c r="E192" s="32">
        <v>770</v>
      </c>
      <c r="F192" s="32">
        <f t="shared" ref="F192:F196" si="69">G192+H192</f>
        <v>4147</v>
      </c>
      <c r="G192" s="32">
        <v>4104</v>
      </c>
      <c r="H192" s="33">
        <v>43</v>
      </c>
    </row>
    <row r="193" customHeight="1" spans="1:8">
      <c r="A193" s="51"/>
      <c r="B193" s="46" t="s">
        <v>288</v>
      </c>
      <c r="C193" s="36"/>
      <c r="D193" s="37"/>
      <c r="E193" s="37"/>
      <c r="F193" s="37"/>
      <c r="G193" s="37"/>
      <c r="H193" s="38"/>
    </row>
    <row r="194" ht="16.5" customHeight="1" spans="1:8">
      <c r="A194" s="29" t="s">
        <v>289</v>
      </c>
      <c r="B194" s="30" t="s">
        <v>290</v>
      </c>
      <c r="C194" s="31">
        <f t="shared" si="68"/>
        <v>2334</v>
      </c>
      <c r="D194" s="32">
        <v>2091</v>
      </c>
      <c r="E194" s="32">
        <v>243</v>
      </c>
      <c r="F194" s="32">
        <f t="shared" si="69"/>
        <v>3072</v>
      </c>
      <c r="G194" s="32">
        <v>3062</v>
      </c>
      <c r="H194" s="33">
        <v>10</v>
      </c>
    </row>
    <row r="195" ht="16.5" customHeight="1" spans="1:8">
      <c r="A195" s="51"/>
      <c r="B195" s="46" t="s">
        <v>291</v>
      </c>
      <c r="C195" s="36"/>
      <c r="D195" s="37"/>
      <c r="E195" s="37"/>
      <c r="F195" s="37"/>
      <c r="G195" s="37"/>
      <c r="H195" s="38"/>
    </row>
    <row r="196" ht="16.5" customHeight="1" spans="1:8">
      <c r="A196" s="29" t="s">
        <v>292</v>
      </c>
      <c r="B196" s="30" t="s">
        <v>293</v>
      </c>
      <c r="C196" s="31">
        <f t="shared" si="68"/>
        <v>6669</v>
      </c>
      <c r="D196" s="32">
        <v>6191</v>
      </c>
      <c r="E196" s="32">
        <v>478</v>
      </c>
      <c r="F196" s="32">
        <f t="shared" si="69"/>
        <v>20854</v>
      </c>
      <c r="G196" s="32">
        <v>20766</v>
      </c>
      <c r="H196" s="33">
        <v>88</v>
      </c>
    </row>
    <row r="197" ht="16.5" customHeight="1" spans="1:8">
      <c r="A197" s="51"/>
      <c r="B197" s="46" t="s">
        <v>294</v>
      </c>
      <c r="C197" s="36"/>
      <c r="D197" s="37"/>
      <c r="E197" s="37"/>
      <c r="F197" s="37"/>
      <c r="G197" s="37"/>
      <c r="H197" s="38"/>
    </row>
    <row r="198" ht="16.5" customHeight="1" spans="1:8">
      <c r="A198" s="29" t="s">
        <v>295</v>
      </c>
      <c r="B198" s="30" t="s">
        <v>296</v>
      </c>
      <c r="C198" s="31">
        <f t="shared" ref="C198:C202" si="70">D198+E198</f>
        <v>2139</v>
      </c>
      <c r="D198" s="32">
        <v>2058</v>
      </c>
      <c r="E198" s="32">
        <v>81</v>
      </c>
      <c r="F198" s="32">
        <f t="shared" ref="F198:F202" si="71">G198+H198</f>
        <v>4661</v>
      </c>
      <c r="G198" s="32">
        <v>4634</v>
      </c>
      <c r="H198" s="33">
        <v>27</v>
      </c>
    </row>
    <row r="199" ht="16.5" customHeight="1" spans="1:8">
      <c r="A199" s="51"/>
      <c r="B199" s="46" t="s">
        <v>297</v>
      </c>
      <c r="C199" s="36"/>
      <c r="D199" s="37"/>
      <c r="E199" s="37"/>
      <c r="F199" s="37"/>
      <c r="G199" s="37"/>
      <c r="H199" s="38"/>
    </row>
    <row r="200" ht="16.5" customHeight="1" spans="1:8">
      <c r="A200" s="29" t="s">
        <v>298</v>
      </c>
      <c r="B200" s="30" t="s">
        <v>299</v>
      </c>
      <c r="C200" s="31">
        <f t="shared" si="70"/>
        <v>17139</v>
      </c>
      <c r="D200" s="32">
        <v>15295</v>
      </c>
      <c r="E200" s="32">
        <v>1844</v>
      </c>
      <c r="F200" s="32">
        <f t="shared" si="71"/>
        <v>104313</v>
      </c>
      <c r="G200" s="32">
        <v>104048</v>
      </c>
      <c r="H200" s="33">
        <v>265</v>
      </c>
    </row>
    <row r="201" ht="25.5" customHeight="1" spans="1:8">
      <c r="A201" s="51"/>
      <c r="B201" s="46" t="s">
        <v>300</v>
      </c>
      <c r="C201" s="36"/>
      <c r="D201" s="37"/>
      <c r="E201" s="37"/>
      <c r="F201" s="37"/>
      <c r="G201" s="37"/>
      <c r="H201" s="38"/>
    </row>
    <row r="202" ht="16.5" customHeight="1" spans="1:8">
      <c r="A202" s="29" t="s">
        <v>301</v>
      </c>
      <c r="B202" s="30" t="s">
        <v>302</v>
      </c>
      <c r="C202" s="31">
        <f t="shared" si="70"/>
        <v>1741</v>
      </c>
      <c r="D202" s="32">
        <v>1652</v>
      </c>
      <c r="E202" s="32">
        <v>89</v>
      </c>
      <c r="F202" s="32">
        <f t="shared" si="71"/>
        <v>6008</v>
      </c>
      <c r="G202" s="32">
        <v>6003</v>
      </c>
      <c r="H202" s="33">
        <v>5</v>
      </c>
    </row>
    <row r="203" ht="16.5" customHeight="1" spans="1:8">
      <c r="A203" s="51"/>
      <c r="B203" s="46" t="s">
        <v>303</v>
      </c>
      <c r="C203" s="36"/>
      <c r="D203" s="37"/>
      <c r="E203" s="37"/>
      <c r="F203" s="37"/>
      <c r="G203" s="37"/>
      <c r="H203" s="38"/>
    </row>
    <row r="204" ht="16.5" customHeight="1" spans="1:8">
      <c r="A204" s="29" t="s">
        <v>304</v>
      </c>
      <c r="B204" s="30" t="s">
        <v>305</v>
      </c>
      <c r="C204" s="31">
        <f t="shared" ref="C204:C208" si="72">D204+E204</f>
        <v>3430</v>
      </c>
      <c r="D204" s="32">
        <v>3033</v>
      </c>
      <c r="E204" s="32">
        <v>397</v>
      </c>
      <c r="F204" s="32">
        <f t="shared" ref="F204:F208" si="73">G204+H204</f>
        <v>21123</v>
      </c>
      <c r="G204" s="32">
        <v>21037</v>
      </c>
      <c r="H204" s="33">
        <v>86</v>
      </c>
    </row>
    <row r="205" ht="16.5" customHeight="1" spans="1:8">
      <c r="A205" s="51"/>
      <c r="B205" s="46" t="s">
        <v>306</v>
      </c>
      <c r="C205" s="36"/>
      <c r="D205" s="37"/>
      <c r="E205" s="37"/>
      <c r="F205" s="37"/>
      <c r="G205" s="37"/>
      <c r="H205" s="38"/>
    </row>
    <row r="206" ht="16.5" customHeight="1" spans="1:8">
      <c r="A206" s="29" t="s">
        <v>307</v>
      </c>
      <c r="B206" s="30" t="s">
        <v>308</v>
      </c>
      <c r="C206" s="31">
        <f t="shared" si="72"/>
        <v>670</v>
      </c>
      <c r="D206" s="32">
        <v>659</v>
      </c>
      <c r="E206" s="32">
        <v>11</v>
      </c>
      <c r="F206" s="32">
        <f t="shared" si="73"/>
        <v>1775</v>
      </c>
      <c r="G206" s="32">
        <v>1775</v>
      </c>
      <c r="H206" s="33">
        <v>0</v>
      </c>
    </row>
    <row r="207" ht="25.5" customHeight="1" spans="1:8">
      <c r="A207" s="51"/>
      <c r="B207" s="46" t="s">
        <v>309</v>
      </c>
      <c r="C207" s="36"/>
      <c r="D207" s="37"/>
      <c r="E207" s="37"/>
      <c r="F207" s="37"/>
      <c r="G207" s="37"/>
      <c r="H207" s="38"/>
    </row>
    <row r="208" ht="16.5" customHeight="1" spans="1:8">
      <c r="A208" s="29" t="s">
        <v>310</v>
      </c>
      <c r="B208" s="30" t="s">
        <v>311</v>
      </c>
      <c r="C208" s="31">
        <f t="shared" si="72"/>
        <v>2965</v>
      </c>
      <c r="D208" s="32">
        <v>2841</v>
      </c>
      <c r="E208" s="32">
        <v>124</v>
      </c>
      <c r="F208" s="32">
        <f t="shared" si="73"/>
        <v>7655</v>
      </c>
      <c r="G208" s="32">
        <v>7650</v>
      </c>
      <c r="H208" s="33">
        <v>5</v>
      </c>
    </row>
    <row r="209" ht="16.5" customHeight="1" spans="1:8">
      <c r="A209" s="51"/>
      <c r="B209" s="46" t="s">
        <v>312</v>
      </c>
      <c r="C209" s="36"/>
      <c r="D209" s="37"/>
      <c r="E209" s="37"/>
      <c r="F209" s="37"/>
      <c r="G209" s="37"/>
      <c r="H209" s="38"/>
    </row>
    <row r="210" ht="16.5" customHeight="1" spans="1:8">
      <c r="A210" s="29" t="s">
        <v>313</v>
      </c>
      <c r="B210" s="30" t="s">
        <v>314</v>
      </c>
      <c r="C210" s="31">
        <f t="shared" ref="C210:C214" si="74">D210+E210</f>
        <v>9236</v>
      </c>
      <c r="D210" s="32">
        <v>8970</v>
      </c>
      <c r="E210" s="32">
        <v>266</v>
      </c>
      <c r="F210" s="32">
        <f t="shared" ref="F210:F214" si="75">G210+H210</f>
        <v>26729</v>
      </c>
      <c r="G210" s="32">
        <v>26611</v>
      </c>
      <c r="H210" s="33">
        <v>118</v>
      </c>
    </row>
    <row r="211" ht="16.5" customHeight="1" spans="1:8">
      <c r="A211" s="51"/>
      <c r="B211" s="46" t="s">
        <v>315</v>
      </c>
      <c r="C211" s="36"/>
      <c r="D211" s="37"/>
      <c r="E211" s="37"/>
      <c r="F211" s="37"/>
      <c r="G211" s="37"/>
      <c r="H211" s="38"/>
    </row>
    <row r="212" ht="16.5" customHeight="1" spans="1:8">
      <c r="A212" s="29" t="s">
        <v>316</v>
      </c>
      <c r="B212" s="30" t="s">
        <v>317</v>
      </c>
      <c r="C212" s="31">
        <f t="shared" si="74"/>
        <v>3997</v>
      </c>
      <c r="D212" s="32">
        <v>3691</v>
      </c>
      <c r="E212" s="32">
        <v>306</v>
      </c>
      <c r="F212" s="32">
        <f t="shared" si="75"/>
        <v>12020</v>
      </c>
      <c r="G212" s="32">
        <v>11989</v>
      </c>
      <c r="H212" s="33">
        <v>31</v>
      </c>
    </row>
    <row r="213" ht="16.5" customHeight="1" spans="1:8">
      <c r="A213" s="51"/>
      <c r="B213" s="46" t="s">
        <v>318</v>
      </c>
      <c r="C213" s="36"/>
      <c r="D213" s="37"/>
      <c r="E213" s="37"/>
      <c r="F213" s="37"/>
      <c r="G213" s="37"/>
      <c r="H213" s="38"/>
    </row>
    <row r="214" ht="16.5" customHeight="1" spans="1:8">
      <c r="A214" s="29" t="s">
        <v>319</v>
      </c>
      <c r="B214" s="30" t="s">
        <v>320</v>
      </c>
      <c r="C214" s="31">
        <f t="shared" si="74"/>
        <v>2035</v>
      </c>
      <c r="D214" s="32">
        <v>2018</v>
      </c>
      <c r="E214" s="32">
        <v>17</v>
      </c>
      <c r="F214" s="32">
        <f t="shared" si="75"/>
        <v>18270</v>
      </c>
      <c r="G214" s="32">
        <v>18270</v>
      </c>
      <c r="H214" s="33">
        <v>0</v>
      </c>
    </row>
    <row r="215" ht="16.5" customHeight="1" spans="1:8">
      <c r="A215" s="51"/>
      <c r="B215" s="46" t="s">
        <v>321</v>
      </c>
      <c r="C215" s="36"/>
      <c r="D215" s="37"/>
      <c r="E215" s="37"/>
      <c r="F215" s="37"/>
      <c r="G215" s="37"/>
      <c r="H215" s="38"/>
    </row>
    <row r="216" ht="16.5" customHeight="1" spans="1:8">
      <c r="A216" s="29" t="s">
        <v>322</v>
      </c>
      <c r="B216" s="30" t="s">
        <v>323</v>
      </c>
      <c r="C216" s="31">
        <f t="shared" ref="C216:C220" si="76">D216+E216</f>
        <v>1772</v>
      </c>
      <c r="D216" s="32">
        <v>1749</v>
      </c>
      <c r="E216" s="32">
        <v>23</v>
      </c>
      <c r="F216" s="32">
        <f t="shared" ref="F216:F220" si="77">G216+H216</f>
        <v>9728</v>
      </c>
      <c r="G216" s="32">
        <v>9722</v>
      </c>
      <c r="H216" s="33">
        <v>6</v>
      </c>
    </row>
    <row r="217" ht="25.5" customHeight="1" spans="1:8">
      <c r="A217" s="51"/>
      <c r="B217" s="46" t="s">
        <v>324</v>
      </c>
      <c r="C217" s="36"/>
      <c r="D217" s="37"/>
      <c r="E217" s="37"/>
      <c r="F217" s="37"/>
      <c r="G217" s="37"/>
      <c r="H217" s="38"/>
    </row>
    <row r="218" ht="16.5" customHeight="1" spans="1:8">
      <c r="A218" s="29" t="s">
        <v>325</v>
      </c>
      <c r="B218" s="30" t="s">
        <v>326</v>
      </c>
      <c r="C218" s="31">
        <f t="shared" si="76"/>
        <v>2085</v>
      </c>
      <c r="D218" s="32">
        <v>1993</v>
      </c>
      <c r="E218" s="32">
        <v>92</v>
      </c>
      <c r="F218" s="32">
        <f t="shared" si="77"/>
        <v>8258</v>
      </c>
      <c r="G218" s="32">
        <v>8227</v>
      </c>
      <c r="H218" s="33">
        <v>31</v>
      </c>
    </row>
    <row r="219" ht="16.5" customHeight="1" spans="1:8">
      <c r="A219" s="51"/>
      <c r="B219" s="46" t="s">
        <v>327</v>
      </c>
      <c r="C219" s="36"/>
      <c r="D219" s="37"/>
      <c r="E219" s="37"/>
      <c r="F219" s="37"/>
      <c r="G219" s="37"/>
      <c r="H219" s="38"/>
    </row>
    <row r="220" ht="16.5" customHeight="1" spans="1:8">
      <c r="A220" s="29" t="s">
        <v>328</v>
      </c>
      <c r="B220" s="30" t="s">
        <v>329</v>
      </c>
      <c r="C220" s="31">
        <f t="shared" si="76"/>
        <v>748</v>
      </c>
      <c r="D220" s="32">
        <v>707</v>
      </c>
      <c r="E220" s="32">
        <v>41</v>
      </c>
      <c r="F220" s="32">
        <f t="shared" si="77"/>
        <v>1929</v>
      </c>
      <c r="G220" s="32">
        <v>1925</v>
      </c>
      <c r="H220" s="33">
        <v>4</v>
      </c>
    </row>
    <row r="221" ht="16.5" customHeight="1" spans="1:8">
      <c r="A221" s="51"/>
      <c r="B221" s="46" t="s">
        <v>330</v>
      </c>
      <c r="C221" s="36"/>
      <c r="D221" s="37"/>
      <c r="E221" s="37"/>
      <c r="F221" s="37"/>
      <c r="G221" s="37"/>
      <c r="H221" s="38"/>
    </row>
    <row r="222" ht="16.5" customHeight="1" spans="1:8">
      <c r="A222" s="29" t="s">
        <v>331</v>
      </c>
      <c r="B222" s="30" t="s">
        <v>332</v>
      </c>
      <c r="C222" s="31">
        <f t="shared" ref="C222:C225" si="78">D222+E222</f>
        <v>918</v>
      </c>
      <c r="D222" s="32">
        <v>904</v>
      </c>
      <c r="E222" s="32">
        <v>14</v>
      </c>
      <c r="F222" s="32">
        <f t="shared" ref="F222:F225" si="79">G222+H222</f>
        <v>1947</v>
      </c>
      <c r="G222" s="32">
        <v>1947</v>
      </c>
      <c r="H222" s="33">
        <v>0</v>
      </c>
    </row>
    <row r="223" ht="16.5" customHeight="1" spans="1:8">
      <c r="A223" s="51"/>
      <c r="B223" s="46" t="s">
        <v>333</v>
      </c>
      <c r="C223" s="36"/>
      <c r="D223" s="37"/>
      <c r="E223" s="37"/>
      <c r="F223" s="37"/>
      <c r="G223" s="37"/>
      <c r="H223" s="38"/>
    </row>
    <row r="224" ht="16.5" customHeight="1" spans="1:8">
      <c r="A224" s="55" t="s">
        <v>334</v>
      </c>
      <c r="B224" s="56"/>
      <c r="C224" s="54">
        <f t="shared" si="78"/>
        <v>356613</v>
      </c>
      <c r="D224" s="26">
        <f t="shared" ref="D224:H224" si="80">SUM(D225:D251)</f>
        <v>328771</v>
      </c>
      <c r="E224" s="27">
        <f t="shared" si="80"/>
        <v>27842</v>
      </c>
      <c r="F224" s="26">
        <f t="shared" si="79"/>
        <v>196238</v>
      </c>
      <c r="G224" s="26">
        <f t="shared" si="80"/>
        <v>195516</v>
      </c>
      <c r="H224" s="28">
        <f t="shared" si="80"/>
        <v>722</v>
      </c>
    </row>
    <row r="225" ht="16.5" customHeight="1" spans="1:8">
      <c r="A225" s="29" t="s">
        <v>335</v>
      </c>
      <c r="B225" s="30" t="s">
        <v>336</v>
      </c>
      <c r="C225" s="31">
        <f t="shared" si="78"/>
        <v>98995</v>
      </c>
      <c r="D225" s="32">
        <v>92627</v>
      </c>
      <c r="E225" s="32">
        <v>6368</v>
      </c>
      <c r="F225" s="32">
        <f t="shared" si="79"/>
        <v>135212</v>
      </c>
      <c r="G225" s="32">
        <v>135016</v>
      </c>
      <c r="H225" s="33">
        <v>196</v>
      </c>
    </row>
    <row r="226" ht="16.5" customHeight="1" spans="1:8">
      <c r="A226" s="51"/>
      <c r="B226" s="46" t="s">
        <v>337</v>
      </c>
      <c r="C226" s="36"/>
      <c r="D226" s="37"/>
      <c r="E226" s="37"/>
      <c r="F226" s="37"/>
      <c r="G226" s="37"/>
      <c r="H226" s="38"/>
    </row>
    <row r="227" ht="16.5" customHeight="1" spans="1:8">
      <c r="A227" s="29" t="s">
        <v>338</v>
      </c>
      <c r="B227" s="30" t="s">
        <v>339</v>
      </c>
      <c r="C227" s="31">
        <f t="shared" ref="C227:C231" si="81">D227+E227</f>
        <v>10737</v>
      </c>
      <c r="D227" s="32">
        <v>8639</v>
      </c>
      <c r="E227" s="32">
        <v>2098</v>
      </c>
      <c r="F227" s="32">
        <f t="shared" ref="F227:F231" si="82">G227+H227</f>
        <v>12525</v>
      </c>
      <c r="G227" s="32">
        <v>12356</v>
      </c>
      <c r="H227" s="33">
        <v>169</v>
      </c>
    </row>
    <row r="228" customHeight="1" spans="1:8">
      <c r="A228" s="51"/>
      <c r="B228" s="46" t="s">
        <v>340</v>
      </c>
      <c r="C228" s="36"/>
      <c r="D228" s="37"/>
      <c r="E228" s="37"/>
      <c r="F228" s="37"/>
      <c r="G228" s="37"/>
      <c r="H228" s="38"/>
    </row>
    <row r="229" ht="36" spans="1:8">
      <c r="A229" s="29" t="s">
        <v>341</v>
      </c>
      <c r="B229" s="30" t="s">
        <v>342</v>
      </c>
      <c r="C229" s="31">
        <f t="shared" si="81"/>
        <v>3478</v>
      </c>
      <c r="D229" s="32">
        <v>1989</v>
      </c>
      <c r="E229" s="32">
        <v>1489</v>
      </c>
      <c r="F229" s="32">
        <f t="shared" si="82"/>
        <v>3701</v>
      </c>
      <c r="G229" s="32">
        <v>3631</v>
      </c>
      <c r="H229" s="33">
        <v>70</v>
      </c>
    </row>
    <row r="230" ht="15" customHeight="1" spans="1:8">
      <c r="A230" s="51"/>
      <c r="B230" s="46" t="s">
        <v>343</v>
      </c>
      <c r="C230" s="36"/>
      <c r="D230" s="37"/>
      <c r="E230" s="37"/>
      <c r="F230" s="37"/>
      <c r="G230" s="37"/>
      <c r="H230" s="38"/>
    </row>
    <row r="231" ht="15" customHeight="1" spans="1:8">
      <c r="A231" s="29" t="s">
        <v>344</v>
      </c>
      <c r="B231" s="30" t="s">
        <v>345</v>
      </c>
      <c r="C231" s="31">
        <f t="shared" si="81"/>
        <v>443</v>
      </c>
      <c r="D231" s="32">
        <v>300</v>
      </c>
      <c r="E231" s="32">
        <v>143</v>
      </c>
      <c r="F231" s="32">
        <f t="shared" si="82"/>
        <v>990</v>
      </c>
      <c r="G231" s="32">
        <v>973</v>
      </c>
      <c r="H231" s="33">
        <v>17</v>
      </c>
    </row>
    <row r="232" spans="1:8">
      <c r="A232" s="51"/>
      <c r="B232" s="46" t="s">
        <v>346</v>
      </c>
      <c r="C232" s="36"/>
      <c r="D232" s="37"/>
      <c r="E232" s="37"/>
      <c r="F232" s="37"/>
      <c r="G232" s="37"/>
      <c r="H232" s="38"/>
    </row>
    <row r="233" ht="44.25" customHeight="1" spans="1:8">
      <c r="A233" s="29" t="s">
        <v>347</v>
      </c>
      <c r="B233" s="30" t="s">
        <v>348</v>
      </c>
      <c r="C233" s="31">
        <f t="shared" ref="C233:C237" si="83">D233+E233</f>
        <v>16027</v>
      </c>
      <c r="D233" s="32">
        <v>14457</v>
      </c>
      <c r="E233" s="32">
        <v>1570</v>
      </c>
      <c r="F233" s="32">
        <f t="shared" ref="F233:F237" si="84">G233+H233</f>
        <v>4297</v>
      </c>
      <c r="G233" s="32">
        <v>4284</v>
      </c>
      <c r="H233" s="33">
        <v>13</v>
      </c>
    </row>
    <row r="234" ht="55.5" customHeight="1" spans="1:8">
      <c r="A234" s="51"/>
      <c r="B234" s="46" t="s">
        <v>349</v>
      </c>
      <c r="C234" s="36"/>
      <c r="D234" s="37"/>
      <c r="E234" s="37"/>
      <c r="F234" s="37"/>
      <c r="G234" s="37"/>
      <c r="H234" s="38"/>
    </row>
    <row r="235" ht="14.25" customHeight="1" spans="1:8">
      <c r="A235" s="29" t="s">
        <v>350</v>
      </c>
      <c r="B235" s="30" t="s">
        <v>351</v>
      </c>
      <c r="C235" s="31">
        <f t="shared" si="83"/>
        <v>196061</v>
      </c>
      <c r="D235" s="32">
        <v>184137</v>
      </c>
      <c r="E235" s="32">
        <v>11924</v>
      </c>
      <c r="F235" s="32">
        <f t="shared" si="84"/>
        <v>11840</v>
      </c>
      <c r="G235" s="32">
        <v>11753</v>
      </c>
      <c r="H235" s="33">
        <v>87</v>
      </c>
    </row>
    <row r="236" ht="16.5" customHeight="1" spans="1:8">
      <c r="A236" s="51"/>
      <c r="B236" s="46" t="s">
        <v>352</v>
      </c>
      <c r="C236" s="36"/>
      <c r="D236" s="37"/>
      <c r="E236" s="37"/>
      <c r="F236" s="37"/>
      <c r="G236" s="37"/>
      <c r="H236" s="38"/>
    </row>
    <row r="237" ht="12.75" customHeight="1" spans="1:8">
      <c r="A237" s="29" t="s">
        <v>353</v>
      </c>
      <c r="B237" s="30" t="s">
        <v>354</v>
      </c>
      <c r="C237" s="31">
        <f t="shared" si="83"/>
        <v>2546</v>
      </c>
      <c r="D237" s="32">
        <v>2394</v>
      </c>
      <c r="E237" s="32">
        <v>152</v>
      </c>
      <c r="F237" s="32">
        <f t="shared" si="84"/>
        <v>4608</v>
      </c>
      <c r="G237" s="32">
        <v>4590</v>
      </c>
      <c r="H237" s="33">
        <v>18</v>
      </c>
    </row>
    <row r="238" ht="16.5" customHeight="1" spans="1:8">
      <c r="A238" s="51"/>
      <c r="B238" s="46" t="s">
        <v>355</v>
      </c>
      <c r="C238" s="36"/>
      <c r="D238" s="37"/>
      <c r="E238" s="37"/>
      <c r="F238" s="37"/>
      <c r="G238" s="37"/>
      <c r="H238" s="38"/>
    </row>
    <row r="239" ht="15" customHeight="1" spans="1:8">
      <c r="A239" s="29" t="s">
        <v>356</v>
      </c>
      <c r="B239" s="30" t="s">
        <v>357</v>
      </c>
      <c r="C239" s="31">
        <f t="shared" ref="C239:C243" si="85">D239+E239</f>
        <v>4943</v>
      </c>
      <c r="D239" s="32">
        <v>4547</v>
      </c>
      <c r="E239" s="32">
        <v>396</v>
      </c>
      <c r="F239" s="32">
        <f t="shared" ref="F239:F243" si="86">G239+H239</f>
        <v>5515</v>
      </c>
      <c r="G239" s="32">
        <v>5509</v>
      </c>
      <c r="H239" s="33">
        <v>6</v>
      </c>
    </row>
    <row r="240" ht="25.5" customHeight="1" spans="1:8">
      <c r="A240" s="51"/>
      <c r="B240" s="46" t="s">
        <v>358</v>
      </c>
      <c r="C240" s="36"/>
      <c r="D240" s="37"/>
      <c r="E240" s="37"/>
      <c r="F240" s="37"/>
      <c r="G240" s="37"/>
      <c r="H240" s="38"/>
    </row>
    <row r="241" ht="15" customHeight="1" spans="1:8">
      <c r="A241" s="29" t="s">
        <v>359</v>
      </c>
      <c r="B241" s="30" t="s">
        <v>360</v>
      </c>
      <c r="C241" s="31">
        <f t="shared" si="85"/>
        <v>6227</v>
      </c>
      <c r="D241" s="32">
        <v>5127</v>
      </c>
      <c r="E241" s="32">
        <v>1100</v>
      </c>
      <c r="F241" s="32">
        <f t="shared" si="86"/>
        <v>14303</v>
      </c>
      <c r="G241" s="32">
        <v>14175</v>
      </c>
      <c r="H241" s="33">
        <v>128</v>
      </c>
    </row>
    <row r="242" ht="15" customHeight="1" spans="1:8">
      <c r="A242" s="51"/>
      <c r="B242" s="46" t="s">
        <v>361</v>
      </c>
      <c r="C242" s="36"/>
      <c r="D242" s="37"/>
      <c r="E242" s="37"/>
      <c r="F242" s="37"/>
      <c r="G242" s="37"/>
      <c r="H242" s="38"/>
    </row>
    <row r="243" spans="1:8">
      <c r="A243" s="29" t="s">
        <v>362</v>
      </c>
      <c r="B243" s="30" t="s">
        <v>363</v>
      </c>
      <c r="C243" s="31">
        <f t="shared" si="85"/>
        <v>5418</v>
      </c>
      <c r="D243" s="32">
        <v>4578</v>
      </c>
      <c r="E243" s="32">
        <v>840</v>
      </c>
      <c r="F243" s="32">
        <f t="shared" si="86"/>
        <v>1487</v>
      </c>
      <c r="G243" s="32">
        <v>1474</v>
      </c>
      <c r="H243" s="33">
        <v>13</v>
      </c>
    </row>
    <row r="244" ht="25.5" spans="1:8">
      <c r="A244" s="51"/>
      <c r="B244" s="46" t="s">
        <v>364</v>
      </c>
      <c r="C244" s="36"/>
      <c r="D244" s="37"/>
      <c r="E244" s="37"/>
      <c r="F244" s="37"/>
      <c r="G244" s="37"/>
      <c r="H244" s="38"/>
    </row>
    <row r="245" ht="13.5" customHeight="1" spans="1:8">
      <c r="A245" s="29" t="s">
        <v>365</v>
      </c>
      <c r="B245" s="30" t="s">
        <v>366</v>
      </c>
      <c r="C245" s="31">
        <f t="shared" ref="C245:C249" si="87">D245+E245</f>
        <v>2415</v>
      </c>
      <c r="D245" s="32">
        <v>1379</v>
      </c>
      <c r="E245" s="32">
        <v>1036</v>
      </c>
      <c r="F245" s="32">
        <f t="shared" ref="F245:F249" si="88">G245+H245</f>
        <v>1134</v>
      </c>
      <c r="G245" s="32">
        <v>1132</v>
      </c>
      <c r="H245" s="33">
        <v>2</v>
      </c>
    </row>
    <row r="246" spans="1:8">
      <c r="A246" s="51"/>
      <c r="B246" s="46" t="s">
        <v>367</v>
      </c>
      <c r="C246" s="36"/>
      <c r="D246" s="37"/>
      <c r="E246" s="37"/>
      <c r="F246" s="37"/>
      <c r="G246" s="37"/>
      <c r="H246" s="38"/>
    </row>
    <row r="247" ht="14.25" customHeight="1" spans="1:8">
      <c r="A247" s="29" t="s">
        <v>368</v>
      </c>
      <c r="B247" s="30" t="s">
        <v>369</v>
      </c>
      <c r="C247" s="31">
        <f t="shared" si="87"/>
        <v>24</v>
      </c>
      <c r="D247" s="32">
        <v>23</v>
      </c>
      <c r="E247" s="32">
        <v>1</v>
      </c>
      <c r="F247" s="32">
        <f t="shared" si="88"/>
        <v>44</v>
      </c>
      <c r="G247" s="32">
        <v>44</v>
      </c>
      <c r="H247" s="33">
        <v>0</v>
      </c>
    </row>
    <row r="248" spans="1:8">
      <c r="A248" s="51"/>
      <c r="B248" s="46" t="s">
        <v>370</v>
      </c>
      <c r="C248" s="36"/>
      <c r="D248" s="37"/>
      <c r="E248" s="37"/>
      <c r="F248" s="37"/>
      <c r="G248" s="37"/>
      <c r="H248" s="38"/>
    </row>
    <row r="249" ht="15" customHeight="1" spans="1:8">
      <c r="A249" s="29" t="s">
        <v>371</v>
      </c>
      <c r="B249" s="30" t="s">
        <v>372</v>
      </c>
      <c r="C249" s="31">
        <f t="shared" si="87"/>
        <v>7789</v>
      </c>
      <c r="D249" s="32">
        <v>7188</v>
      </c>
      <c r="E249" s="32">
        <v>601</v>
      </c>
      <c r="F249" s="32">
        <f t="shared" si="88"/>
        <v>89</v>
      </c>
      <c r="G249" s="32">
        <v>86</v>
      </c>
      <c r="H249" s="33">
        <v>3</v>
      </c>
    </row>
    <row r="250" ht="15" customHeight="1" spans="1:8">
      <c r="A250" s="51"/>
      <c r="B250" s="46" t="s">
        <v>373</v>
      </c>
      <c r="C250" s="36"/>
      <c r="D250" s="37"/>
      <c r="E250" s="37"/>
      <c r="F250" s="37"/>
      <c r="G250" s="37"/>
      <c r="H250" s="38"/>
    </row>
    <row r="251" ht="14.25" customHeight="1" spans="1:8">
      <c r="A251" s="29" t="s">
        <v>374</v>
      </c>
      <c r="B251" s="30" t="s">
        <v>375</v>
      </c>
      <c r="C251" s="31">
        <f t="shared" ref="C251:C254" si="89">D251+E251</f>
        <v>1510</v>
      </c>
      <c r="D251" s="32">
        <v>1386</v>
      </c>
      <c r="E251" s="32">
        <v>124</v>
      </c>
      <c r="F251" s="32">
        <f t="shared" ref="F251:F254" si="90">G251+H251</f>
        <v>493</v>
      </c>
      <c r="G251" s="32">
        <v>493</v>
      </c>
      <c r="H251" s="33">
        <v>0</v>
      </c>
    </row>
    <row r="252" ht="25.5" spans="1:8">
      <c r="A252" s="51"/>
      <c r="B252" s="46" t="s">
        <v>376</v>
      </c>
      <c r="C252" s="36"/>
      <c r="D252" s="37"/>
      <c r="E252" s="37"/>
      <c r="F252" s="37"/>
      <c r="G252" s="37"/>
      <c r="H252" s="38"/>
    </row>
    <row r="253" spans="1:8">
      <c r="A253" s="52" t="s">
        <v>377</v>
      </c>
      <c r="B253" s="53"/>
      <c r="C253" s="41">
        <f t="shared" si="89"/>
        <v>189691</v>
      </c>
      <c r="D253" s="42">
        <f t="shared" ref="D253:H253" si="91">SUM(D254:D264)</f>
        <v>156788</v>
      </c>
      <c r="E253" s="43">
        <f t="shared" si="91"/>
        <v>32903</v>
      </c>
      <c r="F253" s="42">
        <f t="shared" si="90"/>
        <v>209600</v>
      </c>
      <c r="G253" s="42">
        <f t="shared" si="91"/>
        <v>207978</v>
      </c>
      <c r="H253" s="44">
        <f t="shared" si="91"/>
        <v>1622</v>
      </c>
    </row>
    <row r="254" spans="1:8">
      <c r="A254" s="29" t="s">
        <v>378</v>
      </c>
      <c r="B254" s="30" t="s">
        <v>379</v>
      </c>
      <c r="C254" s="31">
        <f t="shared" si="89"/>
        <v>60650</v>
      </c>
      <c r="D254" s="32">
        <v>48770</v>
      </c>
      <c r="E254" s="32">
        <v>11880</v>
      </c>
      <c r="F254" s="32">
        <f t="shared" si="90"/>
        <v>87582</v>
      </c>
      <c r="G254" s="32">
        <v>86810</v>
      </c>
      <c r="H254" s="33">
        <v>772</v>
      </c>
    </row>
    <row r="255" spans="1:8">
      <c r="A255" s="51"/>
      <c r="B255" s="46" t="s">
        <v>380</v>
      </c>
      <c r="C255" s="36"/>
      <c r="D255" s="37"/>
      <c r="E255" s="37"/>
      <c r="F255" s="37"/>
      <c r="G255" s="37"/>
      <c r="H255" s="38"/>
    </row>
    <row r="256" spans="1:8">
      <c r="A256" s="29" t="s">
        <v>381</v>
      </c>
      <c r="B256" s="30" t="s">
        <v>382</v>
      </c>
      <c r="C256" s="31">
        <f t="shared" ref="C256:C260" si="92">D256+E256</f>
        <v>34797</v>
      </c>
      <c r="D256" s="32">
        <v>31381</v>
      </c>
      <c r="E256" s="32">
        <v>3416</v>
      </c>
      <c r="F256" s="32">
        <f t="shared" ref="F256:F260" si="93">G256+H256</f>
        <v>65364</v>
      </c>
      <c r="G256" s="32">
        <v>65131</v>
      </c>
      <c r="H256" s="33">
        <v>233</v>
      </c>
    </row>
    <row r="257" ht="18" customHeight="1" spans="1:8">
      <c r="A257" s="51"/>
      <c r="B257" s="46" t="s">
        <v>383</v>
      </c>
      <c r="C257" s="36"/>
      <c r="D257" s="37"/>
      <c r="E257" s="37"/>
      <c r="F257" s="37"/>
      <c r="G257" s="37"/>
      <c r="H257" s="38"/>
    </row>
    <row r="258" spans="1:8">
      <c r="A258" s="29" t="s">
        <v>384</v>
      </c>
      <c r="B258" s="30" t="s">
        <v>385</v>
      </c>
      <c r="C258" s="31">
        <f t="shared" si="92"/>
        <v>6171</v>
      </c>
      <c r="D258" s="32">
        <v>5115</v>
      </c>
      <c r="E258" s="32">
        <v>1056</v>
      </c>
      <c r="F258" s="32">
        <f t="shared" si="93"/>
        <v>2203</v>
      </c>
      <c r="G258" s="32">
        <v>2183</v>
      </c>
      <c r="H258" s="33">
        <v>20</v>
      </c>
    </row>
    <row r="259" spans="1:8">
      <c r="A259" s="51"/>
      <c r="B259" s="46" t="s">
        <v>386</v>
      </c>
      <c r="C259" s="36"/>
      <c r="D259" s="37"/>
      <c r="E259" s="37"/>
      <c r="F259" s="37"/>
      <c r="G259" s="37"/>
      <c r="H259" s="38"/>
    </row>
    <row r="260" ht="12.75" customHeight="1" spans="1:8">
      <c r="A260" s="29" t="s">
        <v>387</v>
      </c>
      <c r="B260" s="30" t="s">
        <v>388</v>
      </c>
      <c r="C260" s="31">
        <f t="shared" si="92"/>
        <v>73693</v>
      </c>
      <c r="D260" s="32">
        <v>60036</v>
      </c>
      <c r="E260" s="32">
        <v>13657</v>
      </c>
      <c r="F260" s="32">
        <f t="shared" si="93"/>
        <v>22304</v>
      </c>
      <c r="G260" s="32">
        <v>22161</v>
      </c>
      <c r="H260" s="33">
        <v>143</v>
      </c>
    </row>
    <row r="261" ht="26.25" customHeight="1" spans="1:8">
      <c r="A261" s="51"/>
      <c r="B261" s="46" t="s">
        <v>389</v>
      </c>
      <c r="C261" s="36"/>
      <c r="D261" s="37"/>
      <c r="E261" s="37"/>
      <c r="F261" s="37"/>
      <c r="G261" s="37"/>
      <c r="H261" s="38"/>
    </row>
    <row r="262" spans="1:8">
      <c r="A262" s="29" t="s">
        <v>390</v>
      </c>
      <c r="B262" s="30" t="s">
        <v>391</v>
      </c>
      <c r="C262" s="31">
        <f>D262+E262</f>
        <v>9347</v>
      </c>
      <c r="D262" s="32">
        <v>8196</v>
      </c>
      <c r="E262" s="32">
        <v>1151</v>
      </c>
      <c r="F262" s="32">
        <f>G262+H262</f>
        <v>31316</v>
      </c>
      <c r="G262" s="32">
        <v>31171</v>
      </c>
      <c r="H262" s="33">
        <v>145</v>
      </c>
    </row>
    <row r="263" ht="12.75" customHeight="1" spans="1:8">
      <c r="A263" s="51"/>
      <c r="B263" s="46" t="s">
        <v>392</v>
      </c>
      <c r="C263" s="36"/>
      <c r="D263" s="37"/>
      <c r="E263" s="37"/>
      <c r="F263" s="37"/>
      <c r="G263" s="37"/>
      <c r="H263" s="38"/>
    </row>
    <row r="264" ht="24" spans="1:8">
      <c r="A264" s="29" t="s">
        <v>393</v>
      </c>
      <c r="B264" s="30" t="s">
        <v>394</v>
      </c>
      <c r="C264" s="31">
        <f>D264+E264</f>
        <v>5033</v>
      </c>
      <c r="D264" s="32">
        <v>3290</v>
      </c>
      <c r="E264" s="32">
        <v>1743</v>
      </c>
      <c r="F264" s="32">
        <f>G264+H264</f>
        <v>831</v>
      </c>
      <c r="G264" s="32">
        <v>522</v>
      </c>
      <c r="H264" s="33">
        <v>309</v>
      </c>
    </row>
    <row r="265" ht="38.25" spans="1:8">
      <c r="A265" s="51"/>
      <c r="B265" s="46" t="s">
        <v>395</v>
      </c>
      <c r="C265" s="36"/>
      <c r="D265" s="37"/>
      <c r="E265" s="37"/>
      <c r="F265" s="37"/>
      <c r="G265" s="37"/>
      <c r="H265" s="38"/>
    </row>
  </sheetData>
  <mergeCells count="140">
    <mergeCell ref="A1:H1"/>
    <mergeCell ref="A2:H2"/>
    <mergeCell ref="C5:E5"/>
    <mergeCell ref="F5:H5"/>
    <mergeCell ref="C6:E6"/>
    <mergeCell ref="F6:H6"/>
    <mergeCell ref="A9:B9"/>
    <mergeCell ref="A10:B10"/>
    <mergeCell ref="A41:B41"/>
    <mergeCell ref="A116:B116"/>
    <mergeCell ref="A157:B157"/>
    <mergeCell ref="A174:B174"/>
    <mergeCell ref="A189:B189"/>
    <mergeCell ref="A224:B224"/>
    <mergeCell ref="A253:B253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75:A176"/>
    <mergeCell ref="A177:A178"/>
    <mergeCell ref="A179:A180"/>
    <mergeCell ref="A181:A182"/>
    <mergeCell ref="A183:A184"/>
    <mergeCell ref="A185:A186"/>
    <mergeCell ref="A187:A188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0:A221"/>
    <mergeCell ref="A222:A223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4:A255"/>
    <mergeCell ref="A256:A257"/>
    <mergeCell ref="A258:A259"/>
    <mergeCell ref="A260:A261"/>
    <mergeCell ref="A262:A263"/>
    <mergeCell ref="A264:A265"/>
    <mergeCell ref="A5:B8"/>
  </mergeCells>
  <printOptions horizontalCentered="1"/>
  <pageMargins left="0.590551181102362" right="0.511811023622047" top="0.984251968503937" bottom="0.905511811023622" header="0.511811023622047" footer="0.511811023622047"/>
  <pageSetup paperSize="9" scale="81" firstPageNumber="134" pageOrder="overThenDown" orientation="portrait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2025-04-15T07:02:57Z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541379751C934369B1CD7BDBD5060393_13</vt:lpwstr>
  </property>
  <property fmtid="{D5CDD505-2E9C-101B-9397-08002B2CF9AE}" pid="3" name="KSOProductBuildVer">
    <vt:lpwstr>2052-12.1.0.20784</vt:lpwstr>
  </property>
</Properties>
</file>